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895" windowHeight="11655"/>
  </bookViews>
  <sheets>
    <sheet name="GrowingSeason Calculation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1" i="1" l="1"/>
  <c r="L12" i="1"/>
  <c r="L13" i="1"/>
  <c r="O42" i="1"/>
  <c r="O41" i="1"/>
  <c r="L10" i="1"/>
  <c r="L9" i="1"/>
  <c r="L8" i="1"/>
  <c r="L7" i="1"/>
  <c r="L6" i="1"/>
  <c r="N45" i="1" l="1"/>
</calcChain>
</file>

<file path=xl/sharedStrings.xml><?xml version="1.0" encoding="utf-8"?>
<sst xmlns="http://schemas.openxmlformats.org/spreadsheetml/2006/main" count="443" uniqueCount="70">
  <si>
    <t>Date</t>
  </si>
  <si>
    <t>Julian</t>
  </si>
  <si>
    <t>Julian Date:</t>
  </si>
  <si>
    <t xml:space="preserve">                     x</t>
  </si>
  <si>
    <t>p2</t>
  </si>
  <si>
    <t>p1</t>
  </si>
  <si>
    <t>Use data measuring change in factor of interest -- water depth, growth, leaf fall, etc.</t>
  </si>
  <si>
    <t>Plug the values for d1, d2, p1, and p2 into the following formula:</t>
  </si>
  <si>
    <t>d2 = 284</t>
  </si>
  <si>
    <t>p1 = 46</t>
  </si>
  <si>
    <t>p2 =  67</t>
  </si>
  <si>
    <t>d1+[(d2-d1)(50-p1)/(p2-p1)]</t>
  </si>
  <si>
    <t>Growing Season Calculation:</t>
  </si>
  <si>
    <t>d1 =  277</t>
  </si>
  <si>
    <t>d1</t>
  </si>
  <si>
    <t>d2</t>
  </si>
  <si>
    <t>DATE</t>
  </si>
  <si>
    <t xml:space="preserve"> </t>
  </si>
  <si>
    <t xml:space="preserve">    x</t>
  </si>
  <si>
    <t xml:space="preserve">          d1       d50        d2</t>
  </si>
  <si>
    <t xml:space="preserve">      or average for all trees at a site, depending on your analysis goals.</t>
  </si>
  <si>
    <t xml:space="preserve">      Alternatively, you could  calculate the average for each species,  </t>
  </si>
  <si>
    <t xml:space="preserve">     in the growing season for the selected tree(s)</t>
  </si>
  <si>
    <t xml:space="preserve">2.  Subtract budburst date from leaf-fall date; this  gives the number of days </t>
  </si>
  <si>
    <t xml:space="preserve">3.  This approach could also be used to estimate average duration of flooding </t>
  </si>
  <si>
    <t>1.   Determine 50% bud burst and 50% leaf-fall dates for each tree, or</t>
  </si>
  <si>
    <t xml:space="preserve">    depth in spring, and the decline in water levels as the hydrologic year progresses</t>
  </si>
  <si>
    <t xml:space="preserve">     in some vernal pools, if data are available on both the increase in water </t>
  </si>
  <si>
    <t>p1 and p2 are the percent of leaf-fall estimated for measurement dates d1 and d2, respectively</t>
  </si>
  <si>
    <t>Look at the data, and choose two points bracketing the 50%  level  -- the formula below finds the 50% point between them</t>
  </si>
  <si>
    <t>Date of measurement</t>
  </si>
  <si>
    <t xml:space="preserve">     (Julian day)</t>
  </si>
  <si>
    <t>d1 and d2 are the julian days when measurements were made before and after the 50% level was reached</t>
  </si>
  <si>
    <t xml:space="preserve">                                                         Calculating Growing Season Length From Schoolyard Data  </t>
  </si>
  <si>
    <t>NOTE: For measurements of water depth, growth, etc., plug in the comparable Julian days</t>
  </si>
  <si>
    <t>50% Leaf-fall or bud-burst Julian Date:</t>
  </si>
  <si>
    <t>=K6-DATE(YEAR(K6),1,0)</t>
  </si>
  <si>
    <t>NOTE: "K6" refers to the cell with the standard date</t>
  </si>
  <si>
    <t>If 50% bud-burst was at day 100 (April 10 in a non-leap year), and</t>
  </si>
  <si>
    <t>if 50% leaf-fall was day 278, then 278-100 = 178: the growing</t>
  </si>
  <si>
    <t>season was 178 days long for this particular tree or group of trees</t>
  </si>
  <si>
    <t>Estimating date of 50% leaf fall, bud burst, pool filling or drying, or other event</t>
  </si>
  <si>
    <t>Calculating Julian Date from Standard Date: use the Excel formula below</t>
  </si>
  <si>
    <t>Spring</t>
  </si>
  <si>
    <t>Fall</t>
  </si>
  <si>
    <t>INSERT YOUR SPRING AND FALL DATA:</t>
  </si>
  <si>
    <t>Growing season length (number of days)</t>
  </si>
  <si>
    <t>d1 = 95</t>
  </si>
  <si>
    <t>p1 = 47</t>
  </si>
  <si>
    <t>d2 = 122</t>
  </si>
  <si>
    <t>p2 = 62</t>
  </si>
  <si>
    <t xml:space="preserve">50% bud burst = 95 + ((122-95)(50-47)/(62-47)) = 100.4 </t>
  </si>
  <si>
    <t xml:space="preserve">50% leaf fall = 277 + ((284-277)(50-46)/(67-46)) = 278.3 </t>
  </si>
  <si>
    <t xml:space="preserve">           EXAMPLE:</t>
  </si>
  <si>
    <t xml:space="preserve">             x</t>
  </si>
  <si>
    <t>School</t>
  </si>
  <si>
    <t>Teacher</t>
  </si>
  <si>
    <t>TreeID</t>
  </si>
  <si>
    <t>Species</t>
  </si>
  <si>
    <t>Ltotal</t>
  </si>
  <si>
    <t>Lfallen</t>
  </si>
  <si>
    <t>% Fallen</t>
  </si>
  <si>
    <t>ARM</t>
  </si>
  <si>
    <t>Miller</t>
  </si>
  <si>
    <t>YB</t>
  </si>
  <si>
    <t>CH</t>
  </si>
  <si>
    <t>RM</t>
  </si>
  <si>
    <t>WH</t>
  </si>
  <si>
    <t>BE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</si>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</sst>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14" fontId="2" fillId="0" borderId="0" xfId="0" applyNumberFormat="1" applyFont="1" applyFill="1"/>
    <xf numFmtId="0" fontId="2" fillId="0" borderId="0" xfId="0" applyFont="1" applyFill="1"/>
    <xf numFmtId="0" fontId="4" fillId="0" borderId="0" xfId="0" applyFont="1"/>
    <xf numFmtId="14" fontId="4" fillId="0" borderId="0" xfId="0" applyNumberFormat="1" applyFont="1" applyFill="1"/>
    <xf numFmtId="0" fontId="2" fillId="3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/>
    <xf numFmtId="0" fontId="5" fillId="0" borderId="0" xfId="0" applyFont="1" applyFill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6" xfId="0" applyFont="1" applyFill="1" applyBorder="1"/>
    <xf numFmtId="0" fontId="2" fillId="0" borderId="0" xfId="0" quotePrefix="1" applyFont="1" applyFill="1" applyBorder="1"/>
    <xf numFmtId="14" fontId="2" fillId="0" borderId="5" xfId="0" applyNumberFormat="1" applyFont="1" applyFill="1" applyBorder="1"/>
    <xf numFmtId="14" fontId="4" fillId="0" borderId="8" xfId="0" applyNumberFormat="1" applyFont="1" applyFill="1" applyBorder="1"/>
    <xf numFmtId="0" fontId="2" fillId="0" borderId="9" xfId="0" applyFont="1" applyFill="1" applyBorder="1"/>
    <xf numFmtId="0" fontId="5" fillId="0" borderId="9" xfId="0" applyFont="1" applyFill="1" applyBorder="1"/>
    <xf numFmtId="0" fontId="2" fillId="0" borderId="10" xfId="0" applyFont="1" applyFill="1" applyBorder="1"/>
    <xf numFmtId="0" fontId="2" fillId="0" borderId="0" xfId="0" applyFont="1" applyAlignment="1">
      <alignment horizontal="left"/>
    </xf>
    <xf numFmtId="6" fontId="9" fillId="0" borderId="0" xfId="0" applyNumberFormat="1" applyFont="1" applyFill="1"/>
    <xf numFmtId="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1" applyFont="1" applyFill="1"/>
    <xf numFmtId="0" fontId="10" fillId="0" borderId="5" xfId="0" applyFont="1" applyBorder="1"/>
    <xf numFmtId="0" fontId="11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11" xfId="0" applyFont="1" applyBorder="1"/>
    <xf numFmtId="0" fontId="2" fillId="0" borderId="12" xfId="0" applyFont="1" applyBorder="1"/>
    <xf numFmtId="1" fontId="4" fillId="0" borderId="13" xfId="0" applyNumberFormat="1" applyFont="1" applyBorder="1"/>
    <xf numFmtId="0" fontId="12" fillId="0" borderId="0" xfId="0" applyFont="1"/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/>
    <xf numFmtId="9" fontId="2" fillId="3" borderId="15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4" fontId="2" fillId="0" borderId="19" xfId="0" applyNumberFormat="1" applyFont="1" applyFill="1" applyBorder="1"/>
    <xf numFmtId="0" fontId="2" fillId="0" borderId="20" xfId="0" applyFont="1" applyFill="1" applyBorder="1"/>
    <xf numFmtId="14" fontId="4" fillId="4" borderId="19" xfId="0" applyNumberFormat="1" applyFont="1" applyFill="1" applyBorder="1"/>
    <xf numFmtId="0" fontId="2" fillId="4" borderId="20" xfId="0" applyFont="1" applyFill="1" applyBorder="1"/>
    <xf numFmtId="14" fontId="4" fillId="4" borderId="21" xfId="0" applyNumberFormat="1" applyFont="1" applyFill="1" applyBorder="1"/>
    <xf numFmtId="0" fontId="2" fillId="4" borderId="22" xfId="0" applyFont="1" applyFill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7" xfId="0" applyFont="1" applyBorder="1"/>
    <xf numFmtId="1" fontId="2" fillId="3" borderId="1" xfId="0" applyNumberFormat="1" applyFont="1" applyFill="1" applyBorder="1"/>
    <xf numFmtId="1" fontId="2" fillId="3" borderId="16" xfId="0" applyNumberFormat="1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leaf fall YB1 2005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leaf-fall</c:v>
          </c:tx>
          <c:xVal>
            <c:numLit>
              <c:formatCode>General</c:formatCode>
              <c:ptCount val="7"/>
              <c:pt idx="0">
                <c:v>263</c:v>
              </c:pt>
              <c:pt idx="1">
                <c:v>270</c:v>
              </c:pt>
              <c:pt idx="2">
                <c:v>277</c:v>
              </c:pt>
              <c:pt idx="3">
                <c:v>284</c:v>
              </c:pt>
              <c:pt idx="4">
                <c:v>291</c:v>
              </c:pt>
              <c:pt idx="5">
                <c:v>298</c:v>
              </c:pt>
              <c:pt idx="6">
                <c:v>305</c:v>
              </c:pt>
            </c:numLit>
          </c:xVal>
          <c:yVal>
            <c:numLit>
              <c:formatCode>General</c:formatCode>
              <c:ptCount val="7"/>
              <c:pt idx="0">
                <c:v>8.3333333333333329E-2</c:v>
              </c:pt>
              <c:pt idx="1">
                <c:v>0.33333333333333331</c:v>
              </c:pt>
              <c:pt idx="2">
                <c:v>0.45833333333333331</c:v>
              </c:pt>
              <c:pt idx="3">
                <c:v>0.66666666666666663</c:v>
              </c:pt>
              <c:pt idx="4">
                <c:v>0.70833333333333337</c:v>
              </c:pt>
              <c:pt idx="5">
                <c:v>0.75</c:v>
              </c:pt>
              <c:pt idx="6">
                <c:v>0.95833333333333337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33344"/>
        <c:axId val="187302272"/>
      </c:scatterChart>
      <c:valAx>
        <c:axId val="18223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302272"/>
        <c:crosses val="autoZero"/>
        <c:crossBetween val="midCat"/>
      </c:valAx>
      <c:valAx>
        <c:axId val="18730227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fallen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82233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4</xdr:row>
      <xdr:rowOff>71438</xdr:rowOff>
    </xdr:from>
    <xdr:to>
      <xdr:col>15</xdr:col>
      <xdr:colOff>247650</xdr:colOff>
      <xdr:row>7</xdr:row>
      <xdr:rowOff>152400</xdr:rowOff>
    </xdr:to>
    <xdr:sp macro="" textlink="">
      <xdr:nvSpPr>
        <xdr:cNvPr id="3" name="Rectangle 2"/>
        <xdr:cNvSpPr/>
      </xdr:nvSpPr>
      <xdr:spPr>
        <a:xfrm>
          <a:off x="7962900" y="871538"/>
          <a:ext cx="1657350" cy="68103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8</xdr:col>
      <xdr:colOff>438150</xdr:colOff>
      <xdr:row>25</xdr:row>
      <xdr:rowOff>185737</xdr:rowOff>
    </xdr:to>
    <xdr:sp macro="" textlink="">
      <xdr:nvSpPr>
        <xdr:cNvPr id="4" name="Rectangle 3"/>
        <xdr:cNvSpPr/>
      </xdr:nvSpPr>
      <xdr:spPr>
        <a:xfrm>
          <a:off x="2571750" y="4591050"/>
          <a:ext cx="2514600" cy="68103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16</xdr:row>
      <xdr:rowOff>190499</xdr:rowOff>
    </xdr:from>
    <xdr:to>
      <xdr:col>1</xdr:col>
      <xdr:colOff>2</xdr:colOff>
      <xdr:row>25</xdr:row>
      <xdr:rowOff>28575</xdr:rowOff>
    </xdr:to>
    <xdr:cxnSp macro="">
      <xdr:nvCxnSpPr>
        <xdr:cNvPr id="6" name="Straight Connector 5"/>
        <xdr:cNvCxnSpPr/>
      </xdr:nvCxnSpPr>
      <xdr:spPr>
        <a:xfrm flipH="1">
          <a:off x="714375" y="3390899"/>
          <a:ext cx="2" cy="1638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4763</xdr:colOff>
      <xdr:row>25</xdr:row>
      <xdr:rowOff>9525</xdr:rowOff>
    </xdr:from>
    <xdr:to>
      <xdr:col>3</xdr:col>
      <xdr:colOff>314325</xdr:colOff>
      <xdr:row>25</xdr:row>
      <xdr:rowOff>14288</xdr:rowOff>
    </xdr:to>
    <xdr:cxnSp macro="">
      <xdr:nvCxnSpPr>
        <xdr:cNvPr id="8" name="Straight Connector 7"/>
        <xdr:cNvCxnSpPr/>
      </xdr:nvCxnSpPr>
      <xdr:spPr>
        <a:xfrm flipV="1">
          <a:off x="1833563" y="3057525"/>
          <a:ext cx="1528762" cy="47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704850</xdr:colOff>
      <xdr:row>18</xdr:row>
      <xdr:rowOff>38100</xdr:rowOff>
    </xdr:from>
    <xdr:to>
      <xdr:col>3</xdr:col>
      <xdr:colOff>295275</xdr:colOff>
      <xdr:row>25</xdr:row>
      <xdr:rowOff>28575</xdr:rowOff>
    </xdr:to>
    <xdr:cxnSp macro="">
      <xdr:nvCxnSpPr>
        <xdr:cNvPr id="10" name="Straight Connector 9"/>
        <xdr:cNvCxnSpPr/>
      </xdr:nvCxnSpPr>
      <xdr:spPr>
        <a:xfrm flipV="1">
          <a:off x="704850" y="3638550"/>
          <a:ext cx="1533525" cy="1390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20</xdr:row>
      <xdr:rowOff>190500</xdr:rowOff>
    </xdr:from>
    <xdr:to>
      <xdr:col>2</xdr:col>
      <xdr:colOff>299245</xdr:colOff>
      <xdr:row>25</xdr:row>
      <xdr:rowOff>10318</xdr:rowOff>
    </xdr:to>
    <xdr:cxnSp macro="">
      <xdr:nvCxnSpPr>
        <xdr:cNvPr id="12" name="Straight Connector 11"/>
        <xdr:cNvCxnSpPr/>
      </xdr:nvCxnSpPr>
      <xdr:spPr>
        <a:xfrm>
          <a:off x="1628775" y="4191000"/>
          <a:ext cx="3970" cy="8199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30</xdr:row>
      <xdr:rowOff>76200</xdr:rowOff>
    </xdr:from>
    <xdr:to>
      <xdr:col>6</xdr:col>
      <xdr:colOff>152400</xdr:colOff>
      <xdr:row>42</xdr:row>
      <xdr:rowOff>171450</xdr:rowOff>
    </xdr:to>
    <xdr:graphicFrame macro="">
      <xdr:nvGraphicFramePr>
        <xdr:cNvPr id="118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695326</xdr:colOff>
      <xdr:row>20</xdr:row>
      <xdr:rowOff>171451</xdr:rowOff>
    </xdr:from>
    <xdr:to>
      <xdr:col>2</xdr:col>
      <xdr:colOff>304800</xdr:colOff>
      <xdr:row>20</xdr:row>
      <xdr:rowOff>180975</xdr:rowOff>
    </xdr:to>
    <xdr:cxnSp macro="">
      <xdr:nvCxnSpPr>
        <xdr:cNvPr id="13" name="Straight Connector 12"/>
        <xdr:cNvCxnSpPr/>
      </xdr:nvCxnSpPr>
      <xdr:spPr>
        <a:xfrm flipH="1" flipV="1">
          <a:off x="695326" y="4171951"/>
          <a:ext cx="942974" cy="952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16</xdr:row>
      <xdr:rowOff>114299</xdr:rowOff>
    </xdr:from>
    <xdr:ext cx="529119" cy="1781176"/>
    <xdr:sp macro="" textlink="">
      <xdr:nvSpPr>
        <xdr:cNvPr id="23" name="TextBox 22"/>
        <xdr:cNvSpPr txBox="1"/>
      </xdr:nvSpPr>
      <xdr:spPr>
        <a:xfrm>
          <a:off x="0" y="3505199"/>
          <a:ext cx="529119" cy="1781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t">
          <a:spAutoFit/>
        </a:bodyPr>
        <a:lstStyle/>
        <a:p>
          <a:pPr algn="ctr"/>
          <a:r>
            <a:rPr lang="en-US" sz="1100"/>
            <a:t>Percent of buds burst, leaves fallen (or other  variable)</a:t>
          </a:r>
        </a:p>
      </xdr:txBody>
    </xdr:sp>
    <xdr:clientData/>
  </xdr:oneCellAnchor>
  <xdr:oneCellAnchor>
    <xdr:from>
      <xdr:col>16</xdr:col>
      <xdr:colOff>142875</xdr:colOff>
      <xdr:row>14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012507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12</xdr:col>
      <xdr:colOff>438151</xdr:colOff>
      <xdr:row>9</xdr:row>
      <xdr:rowOff>171450</xdr:rowOff>
    </xdr:from>
    <xdr:to>
      <xdr:col>17</xdr:col>
      <xdr:colOff>666750</xdr:colOff>
      <xdr:row>12</xdr:row>
      <xdr:rowOff>104775</xdr:rowOff>
    </xdr:to>
    <xdr:sp macro="" textlink="">
      <xdr:nvSpPr>
        <xdr:cNvPr id="27" name="TextBox 26"/>
        <xdr:cNvSpPr txBox="1"/>
      </xdr:nvSpPr>
      <xdr:spPr>
        <a:xfrm>
          <a:off x="7743826" y="2143125"/>
          <a:ext cx="3848099" cy="5334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REPLACE</a:t>
          </a:r>
          <a:r>
            <a:rPr lang="en-US" sz="1200" b="1" baseline="0">
              <a:solidFill>
                <a:schemeClr val="bg1"/>
              </a:solidFill>
            </a:rPr>
            <a:t>  "DATE" IN COLUMN A WITH AN ACTUAL DATE, AND THE JULIAN DAY WILL BE CALCULATED IN COLUMN B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161925</xdr:colOff>
      <xdr:row>11</xdr:row>
      <xdr:rowOff>85725</xdr:rowOff>
    </xdr:from>
    <xdr:to>
      <xdr:col>12</xdr:col>
      <xdr:colOff>428626</xdr:colOff>
      <xdr:row>11</xdr:row>
      <xdr:rowOff>95250</xdr:rowOff>
    </xdr:to>
    <xdr:cxnSp macro="">
      <xdr:nvCxnSpPr>
        <xdr:cNvPr id="29" name="Straight Arrow Connector 28"/>
        <xdr:cNvCxnSpPr/>
      </xdr:nvCxnSpPr>
      <xdr:spPr>
        <a:xfrm flipH="1">
          <a:off x="7591425" y="2352675"/>
          <a:ext cx="266701" cy="9525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view="pageLayout" topLeftCell="A14" zoomScaleNormal="75" workbookViewId="0">
      <selection activeCell="H44" sqref="H44:H45"/>
    </sheetView>
  </sheetViews>
  <sheetFormatPr defaultRowHeight="15.75" x14ac:dyDescent="0.25"/>
  <cols>
    <col min="1" max="1" width="11" style="1" bestFit="1" customWidth="1"/>
    <col min="2" max="2" width="9.28515625" style="1" bestFit="1" customWidth="1"/>
    <col min="3" max="6" width="9.140625" style="1"/>
    <col min="7" max="7" width="4.85546875" style="1" customWidth="1"/>
    <col min="8" max="8" width="9.42578125" style="1" customWidth="1"/>
    <col min="9" max="9" width="9.140625" style="1" customWidth="1"/>
    <col min="10" max="10" width="9.28515625" style="1" customWidth="1"/>
    <col min="11" max="11" width="10.5703125" style="1" customWidth="1"/>
    <col min="12" max="12" width="9.42578125" style="1" customWidth="1"/>
    <col min="13" max="14" width="11.42578125" style="1" customWidth="1"/>
    <col min="15" max="15" width="10.140625" style="1" customWidth="1"/>
    <col min="16" max="16" width="9.140625" style="1"/>
    <col min="17" max="17" width="12.140625" style="1" customWidth="1"/>
    <col min="18" max="18" width="10.140625" style="1" customWidth="1"/>
    <col min="19" max="19" width="9.140625" style="1" customWidth="1"/>
    <col min="20" max="20" width="9.140625" style="1"/>
    <col min="21" max="21" width="13.42578125" style="1" customWidth="1"/>
    <col min="22" max="16384" width="9.140625" style="1"/>
  </cols>
  <sheetData>
    <row r="1" spans="1:30" ht="23.25" x14ac:dyDescent="0.35">
      <c r="A1" s="41" t="s">
        <v>33</v>
      </c>
    </row>
    <row r="2" spans="1:30" ht="13.5" customHeight="1" thickBot="1" x14ac:dyDescent="0.4">
      <c r="F2" s="22"/>
    </row>
    <row r="3" spans="1:30" ht="18.75" x14ac:dyDescent="0.3">
      <c r="A3" s="5"/>
      <c r="B3" s="6"/>
      <c r="C3" s="6"/>
      <c r="D3" s="6"/>
      <c r="E3" s="6"/>
      <c r="F3" s="6"/>
      <c r="G3" s="6"/>
      <c r="H3" s="6"/>
      <c r="I3" s="7"/>
      <c r="K3" s="24" t="s">
        <v>42</v>
      </c>
      <c r="M3" s="14"/>
    </row>
    <row r="4" spans="1:30" ht="21" x14ac:dyDescent="0.35">
      <c r="A4" s="40" t="s">
        <v>12</v>
      </c>
      <c r="B4" s="9"/>
      <c r="C4" s="9"/>
      <c r="D4" s="9"/>
      <c r="E4" s="9"/>
      <c r="F4" s="9"/>
      <c r="G4" s="9"/>
      <c r="H4" s="9"/>
      <c r="I4" s="10"/>
      <c r="M4" s="14"/>
    </row>
    <row r="5" spans="1:30" x14ac:dyDescent="0.25">
      <c r="A5" s="8" t="s">
        <v>25</v>
      </c>
      <c r="B5" s="9"/>
      <c r="C5" s="9"/>
      <c r="D5" s="9"/>
      <c r="E5" s="9"/>
      <c r="F5" s="9"/>
      <c r="G5" s="9"/>
      <c r="H5" s="9"/>
      <c r="I5" s="10"/>
      <c r="K5" s="56" t="s">
        <v>0</v>
      </c>
      <c r="L5" s="57" t="s">
        <v>1</v>
      </c>
      <c r="M5" s="18"/>
    </row>
    <row r="6" spans="1:30" x14ac:dyDescent="0.25">
      <c r="A6" s="8" t="s">
        <v>21</v>
      </c>
      <c r="B6" s="9"/>
      <c r="C6" s="9"/>
      <c r="D6" s="9"/>
      <c r="E6" s="9"/>
      <c r="F6" s="9"/>
      <c r="G6" s="9"/>
      <c r="H6" s="9"/>
      <c r="I6" s="10"/>
      <c r="J6" s="14"/>
      <c r="K6" s="58">
        <v>33702</v>
      </c>
      <c r="L6" s="59">
        <f t="shared" ref="L6:L13" si="0">K6-DATE(YEAR(K6),1,0)</f>
        <v>99</v>
      </c>
      <c r="M6" s="14"/>
      <c r="N6" s="1" t="s">
        <v>2</v>
      </c>
    </row>
    <row r="7" spans="1:30" x14ac:dyDescent="0.25">
      <c r="A7" s="25" t="s">
        <v>20</v>
      </c>
      <c r="B7" s="26"/>
      <c r="C7" s="27"/>
      <c r="D7" s="27"/>
      <c r="E7" s="27"/>
      <c r="F7" s="27"/>
      <c r="G7" s="27"/>
      <c r="H7" s="27"/>
      <c r="I7" s="28"/>
      <c r="J7" s="14"/>
      <c r="K7" s="58">
        <v>36287</v>
      </c>
      <c r="L7" s="59">
        <f t="shared" si="0"/>
        <v>127</v>
      </c>
      <c r="M7" s="14"/>
      <c r="N7" s="3" t="s">
        <v>36</v>
      </c>
    </row>
    <row r="8" spans="1:30" x14ac:dyDescent="0.25">
      <c r="A8" s="25" t="s">
        <v>23</v>
      </c>
      <c r="B8" s="27"/>
      <c r="C8" s="27"/>
      <c r="D8" s="27"/>
      <c r="E8" s="27"/>
      <c r="F8" s="27"/>
      <c r="G8" s="27"/>
      <c r="H8" s="27"/>
      <c r="I8" s="28"/>
      <c r="J8" s="14"/>
      <c r="K8" s="58">
        <v>35950</v>
      </c>
      <c r="L8" s="59">
        <f t="shared" si="0"/>
        <v>155</v>
      </c>
      <c r="M8" s="14"/>
    </row>
    <row r="9" spans="1:30" x14ac:dyDescent="0.25">
      <c r="A9" s="25" t="s">
        <v>22</v>
      </c>
      <c r="B9" s="27"/>
      <c r="C9" s="27"/>
      <c r="D9" s="27"/>
      <c r="E9" s="29"/>
      <c r="F9" s="27"/>
      <c r="G9" s="27"/>
      <c r="H9" s="27"/>
      <c r="I9" s="28"/>
      <c r="J9" s="14"/>
      <c r="K9" s="58">
        <v>37289</v>
      </c>
      <c r="L9" s="59">
        <f t="shared" si="0"/>
        <v>33</v>
      </c>
      <c r="M9" s="14"/>
      <c r="N9" s="1" t="s">
        <v>37</v>
      </c>
    </row>
    <row r="10" spans="1:30" x14ac:dyDescent="0.25">
      <c r="A10" s="25" t="s">
        <v>24</v>
      </c>
      <c r="B10" s="27"/>
      <c r="C10" s="27"/>
      <c r="D10" s="27"/>
      <c r="E10" s="27"/>
      <c r="F10" s="27"/>
      <c r="G10" s="27"/>
      <c r="H10" s="27"/>
      <c r="I10" s="28"/>
      <c r="J10" s="14"/>
      <c r="K10" s="58">
        <v>32268</v>
      </c>
      <c r="L10" s="59">
        <f t="shared" si="0"/>
        <v>126</v>
      </c>
      <c r="M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x14ac:dyDescent="0.25">
      <c r="A11" s="25" t="s">
        <v>27</v>
      </c>
      <c r="B11" s="27"/>
      <c r="C11" s="27"/>
      <c r="D11" s="27"/>
      <c r="E11" s="27"/>
      <c r="F11" s="27"/>
      <c r="G11" s="27"/>
      <c r="H11" s="27"/>
      <c r="I11" s="28"/>
      <c r="J11" s="14"/>
      <c r="K11" s="60" t="s">
        <v>16</v>
      </c>
      <c r="L11" s="61" t="e">
        <f t="shared" si="0"/>
        <v>#VALUE!</v>
      </c>
      <c r="M11" s="14"/>
      <c r="N11" s="2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x14ac:dyDescent="0.25">
      <c r="A12" s="30" t="s">
        <v>26</v>
      </c>
      <c r="B12" s="27"/>
      <c r="C12" s="27"/>
      <c r="D12" s="27"/>
      <c r="E12" s="27"/>
      <c r="F12" s="27"/>
      <c r="G12" s="27"/>
      <c r="H12" s="27"/>
      <c r="I12" s="28"/>
      <c r="J12" s="14"/>
      <c r="K12" s="60" t="s">
        <v>16</v>
      </c>
      <c r="L12" s="61" t="e">
        <f t="shared" si="0"/>
        <v>#VALUE!</v>
      </c>
      <c r="M12" s="14"/>
      <c r="N12" s="20"/>
      <c r="O12" s="20"/>
      <c r="P12" s="20"/>
      <c r="Q12" s="20"/>
      <c r="R12" s="20"/>
      <c r="S12" s="20"/>
      <c r="T12" s="20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6.5" thickBot="1" x14ac:dyDescent="0.3">
      <c r="A13" s="31"/>
      <c r="B13" s="32"/>
      <c r="C13" s="32"/>
      <c r="D13" s="33"/>
      <c r="E13" s="32"/>
      <c r="F13" s="32"/>
      <c r="G13" s="32"/>
      <c r="H13" s="32"/>
      <c r="I13" s="34"/>
      <c r="J13" s="20"/>
      <c r="K13" s="62" t="s">
        <v>16</v>
      </c>
      <c r="L13" s="63" t="e">
        <f t="shared" si="0"/>
        <v>#VALUE!</v>
      </c>
      <c r="M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x14ac:dyDescent="0.25">
      <c r="A14" s="16"/>
      <c r="B14" s="14"/>
      <c r="C14" s="14"/>
      <c r="D14" s="20"/>
      <c r="E14" s="20"/>
      <c r="F14" s="20"/>
      <c r="G14" s="20"/>
      <c r="H14" s="20"/>
      <c r="I14" s="2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5.25" customHeight="1" x14ac:dyDescent="0.25">
      <c r="A15" s="2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8.75" x14ac:dyDescent="0.3">
      <c r="A16" s="24" t="s">
        <v>41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x14ac:dyDescent="0.25">
      <c r="M17" s="9"/>
      <c r="N17" s="9"/>
      <c r="O17" s="9"/>
      <c r="T17" s="14"/>
      <c r="U17" s="21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x14ac:dyDescent="0.25">
      <c r="A18" s="4" t="s">
        <v>17</v>
      </c>
      <c r="C18" s="1" t="s">
        <v>3</v>
      </c>
      <c r="D18" s="1" t="s">
        <v>17</v>
      </c>
      <c r="E18" s="1" t="s">
        <v>6</v>
      </c>
      <c r="M18" s="9"/>
      <c r="N18" s="9"/>
      <c r="O18" s="9"/>
      <c r="T18" s="14"/>
      <c r="U18" s="36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x14ac:dyDescent="0.25">
      <c r="A19" s="4" t="s">
        <v>4</v>
      </c>
      <c r="D19" s="1" t="s">
        <v>18</v>
      </c>
      <c r="E19" s="1" t="s">
        <v>29</v>
      </c>
      <c r="T19" s="14"/>
      <c r="U19" s="37"/>
      <c r="V19" s="38"/>
      <c r="W19" s="14"/>
      <c r="X19" s="14"/>
      <c r="Y19" s="14"/>
      <c r="Z19" s="14"/>
      <c r="AA19" s="14"/>
      <c r="AB19" s="14"/>
      <c r="AC19" s="14"/>
      <c r="AD19" s="14"/>
    </row>
    <row r="20" spans="1:30" x14ac:dyDescent="0.25">
      <c r="A20" s="4"/>
      <c r="E20" s="1" t="s">
        <v>32</v>
      </c>
      <c r="R20" s="1" t="s">
        <v>17</v>
      </c>
      <c r="T20" s="14"/>
      <c r="U20" s="39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x14ac:dyDescent="0.25">
      <c r="A21" s="4">
        <v>50</v>
      </c>
      <c r="B21" s="17" t="s">
        <v>17</v>
      </c>
      <c r="E21" s="1" t="s">
        <v>28</v>
      </c>
      <c r="T21" s="14"/>
      <c r="U21" s="13"/>
      <c r="V21" s="14"/>
      <c r="W21" s="14"/>
      <c r="X21" s="14"/>
      <c r="Y21" s="19"/>
      <c r="Z21" s="14"/>
      <c r="AA21" s="14"/>
      <c r="AB21" s="14"/>
      <c r="AC21" s="14"/>
      <c r="AD21" s="14"/>
    </row>
    <row r="22" spans="1:30" x14ac:dyDescent="0.25">
      <c r="A22" s="4"/>
      <c r="E22" s="1" t="s">
        <v>7</v>
      </c>
      <c r="T22" s="14"/>
      <c r="U22" s="13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x14ac:dyDescent="0.25">
      <c r="A23" s="4" t="s">
        <v>5</v>
      </c>
      <c r="B23" s="1" t="s">
        <v>54</v>
      </c>
      <c r="T23" s="14"/>
      <c r="U23" s="13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x14ac:dyDescent="0.25">
      <c r="A24" s="4"/>
      <c r="E24" s="1" t="s">
        <v>35</v>
      </c>
      <c r="T24" s="14"/>
      <c r="U24" s="13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x14ac:dyDescent="0.25">
      <c r="A25" s="4">
        <v>0</v>
      </c>
      <c r="F25" s="1" t="s">
        <v>11</v>
      </c>
      <c r="T25" s="14"/>
      <c r="U25" s="16"/>
      <c r="V25" s="14"/>
      <c r="W25" s="14"/>
      <c r="X25" s="20"/>
      <c r="Y25" s="14"/>
      <c r="Z25" s="14"/>
      <c r="AA25" s="14"/>
      <c r="AB25" s="14"/>
      <c r="AC25" s="14"/>
      <c r="AD25" s="14"/>
    </row>
    <row r="26" spans="1:30" x14ac:dyDescent="0.25">
      <c r="B26" s="1" t="s">
        <v>19</v>
      </c>
      <c r="J26" s="1" t="s">
        <v>34</v>
      </c>
      <c r="T26" s="14"/>
      <c r="U26" s="16"/>
      <c r="V26" s="14"/>
      <c r="W26" s="14"/>
      <c r="X26" s="20"/>
      <c r="Y26" s="20"/>
      <c r="Z26" s="20"/>
      <c r="AA26" s="20"/>
      <c r="AB26" s="20"/>
      <c r="AC26" s="20"/>
      <c r="AD26" s="20"/>
    </row>
    <row r="27" spans="1:30" x14ac:dyDescent="0.25">
      <c r="B27" s="1" t="s">
        <v>30</v>
      </c>
      <c r="T27" s="14"/>
      <c r="U27" s="16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x14ac:dyDescent="0.25">
      <c r="B28" s="1" t="s">
        <v>31</v>
      </c>
      <c r="S28" s="14"/>
      <c r="T28" s="14"/>
      <c r="U28" s="13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x14ac:dyDescent="0.25"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9.5" customHeight="1" x14ac:dyDescent="0.35">
      <c r="H30" s="52" t="s">
        <v>53</v>
      </c>
      <c r="J30" s="64" t="s">
        <v>43</v>
      </c>
      <c r="K30" s="66" t="s">
        <v>47</v>
      </c>
      <c r="L30" s="66" t="s">
        <v>49</v>
      </c>
      <c r="M30" s="65" t="s">
        <v>51</v>
      </c>
      <c r="Q30" s="23"/>
      <c r="T30" s="14"/>
    </row>
    <row r="31" spans="1:30" ht="19.5" customHeight="1" x14ac:dyDescent="0.3">
      <c r="I31" s="64"/>
      <c r="J31" s="64"/>
      <c r="K31" s="66" t="s">
        <v>48</v>
      </c>
      <c r="L31" s="66" t="s">
        <v>50</v>
      </c>
      <c r="M31" s="64"/>
      <c r="T31" s="14"/>
    </row>
    <row r="32" spans="1:30" ht="19.5" customHeight="1" x14ac:dyDescent="0.35">
      <c r="I32" s="64"/>
      <c r="J32" s="64" t="s">
        <v>44</v>
      </c>
      <c r="K32" s="66" t="s">
        <v>13</v>
      </c>
      <c r="L32" s="66" t="s">
        <v>8</v>
      </c>
      <c r="M32" s="65" t="s">
        <v>52</v>
      </c>
      <c r="Q32" s="23"/>
      <c r="T32" s="14"/>
    </row>
    <row r="33" spans="1:20" ht="19.5" customHeight="1" x14ac:dyDescent="0.35">
      <c r="K33" s="66" t="s">
        <v>9</v>
      </c>
      <c r="L33" s="66" t="s">
        <v>10</v>
      </c>
      <c r="Q33" s="23"/>
      <c r="T33" s="14"/>
    </row>
    <row r="34" spans="1:20" ht="21" x14ac:dyDescent="0.35">
      <c r="K34" s="9"/>
      <c r="L34" s="9"/>
      <c r="Q34" s="23"/>
      <c r="T34" s="14"/>
    </row>
    <row r="35" spans="1:20" ht="18" customHeight="1" x14ac:dyDescent="0.3">
      <c r="I35" s="52" t="s">
        <v>38</v>
      </c>
      <c r="T35" s="14"/>
    </row>
    <row r="36" spans="1:20" ht="18" customHeight="1" x14ac:dyDescent="0.3">
      <c r="I36" s="52" t="s">
        <v>39</v>
      </c>
    </row>
    <row r="37" spans="1:20" ht="18" customHeight="1" x14ac:dyDescent="0.35">
      <c r="I37" s="52" t="s">
        <v>40</v>
      </c>
      <c r="K37" s="23"/>
      <c r="L37" s="23"/>
      <c r="M37" s="23"/>
      <c r="N37" s="23"/>
      <c r="O37" s="23"/>
      <c r="P37" s="23"/>
    </row>
    <row r="38" spans="1:20" ht="16.5" thickBot="1" x14ac:dyDescent="0.3">
      <c r="O38" s="14"/>
    </row>
    <row r="39" spans="1:20" ht="16.5" thickBot="1" x14ac:dyDescent="0.3">
      <c r="J39" s="42" t="s">
        <v>45</v>
      </c>
      <c r="K39" s="43"/>
      <c r="L39" s="43"/>
      <c r="M39" s="43"/>
      <c r="N39" s="43"/>
      <c r="O39" s="44"/>
    </row>
    <row r="40" spans="1:20" ht="16.5" thickBot="1" x14ac:dyDescent="0.3">
      <c r="J40" s="45" t="s">
        <v>17</v>
      </c>
      <c r="K40" s="11" t="s">
        <v>14</v>
      </c>
      <c r="L40" s="11" t="s">
        <v>5</v>
      </c>
      <c r="M40" s="11" t="s">
        <v>15</v>
      </c>
      <c r="N40" s="53" t="s">
        <v>4</v>
      </c>
      <c r="O40" s="55">
        <v>0.5</v>
      </c>
    </row>
    <row r="41" spans="1:20" ht="16.5" thickBot="1" x14ac:dyDescent="0.3">
      <c r="J41" s="45" t="s">
        <v>43</v>
      </c>
      <c r="K41" s="12"/>
      <c r="L41" s="12"/>
      <c r="M41" s="12"/>
      <c r="N41" s="54"/>
      <c r="O41" s="67" t="e">
        <f>K41+((M41-K41)*(50-L41)/(N41-L41))</f>
        <v>#DIV/0!</v>
      </c>
    </row>
    <row r="42" spans="1:20" ht="16.5" thickBot="1" x14ac:dyDescent="0.3">
      <c r="J42" s="45" t="s">
        <v>44</v>
      </c>
      <c r="K42" s="12"/>
      <c r="L42" s="12"/>
      <c r="M42" s="12"/>
      <c r="N42" s="54"/>
      <c r="O42" s="68" t="e">
        <f>K42+((M42-K42)*(50-L42)/(N42-L42))</f>
        <v>#DIV/0!</v>
      </c>
    </row>
    <row r="43" spans="1:20" ht="16.5" thickBot="1" x14ac:dyDescent="0.3">
      <c r="A43" s="15"/>
      <c r="J43" s="46"/>
      <c r="K43" s="47"/>
      <c r="L43" s="47"/>
      <c r="M43" s="47"/>
      <c r="N43" s="47"/>
      <c r="O43" s="48"/>
    </row>
    <row r="44" spans="1:20" ht="16.5" thickBot="1" x14ac:dyDescent="0.3"/>
    <row r="45" spans="1:20" ht="16.5" thickBot="1" x14ac:dyDescent="0.3">
      <c r="J45" s="49" t="s">
        <v>46</v>
      </c>
      <c r="K45" s="50"/>
      <c r="L45" s="50"/>
      <c r="M45" s="50"/>
      <c r="N45" s="51" t="e">
        <f>O42-O41</f>
        <v>#DIV/0!</v>
      </c>
    </row>
    <row r="46" spans="1:20" x14ac:dyDescent="0.25">
      <c r="A46" s="35"/>
    </row>
    <row r="47" spans="1:20" x14ac:dyDescent="0.25">
      <c r="A47" s="4"/>
    </row>
  </sheetData>
  <pageMargins left="0.5" right="0.25" top="0.5" bottom="0.25" header="0.05" footer="0.05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49" workbookViewId="0">
      <selection activeCell="M28" sqref="M28"/>
    </sheetView>
  </sheetViews>
  <sheetFormatPr defaultRowHeight="15" x14ac:dyDescent="0.25"/>
  <cols>
    <col min="1" max="2" width="8.85546875" style="69" customWidth="1"/>
    <col min="3" max="3" width="12.140625" style="70" customWidth="1"/>
    <col min="4" max="10" width="8.85546875" style="69" customWidth="1"/>
  </cols>
  <sheetData>
    <row r="1" spans="1:10" x14ac:dyDescent="0.25">
      <c r="A1" s="69" t="s">
        <v>55</v>
      </c>
      <c r="B1" s="69" t="s">
        <v>56</v>
      </c>
      <c r="C1" s="70" t="s">
        <v>0</v>
      </c>
      <c r="D1" s="69" t="s">
        <v>1</v>
      </c>
      <c r="E1" s="69" t="s">
        <v>57</v>
      </c>
      <c r="F1" s="69" t="s">
        <v>58</v>
      </c>
      <c r="G1" s="69" t="s">
        <v>59</v>
      </c>
      <c r="H1" s="69" t="s">
        <v>60</v>
      </c>
      <c r="J1" s="69" t="s">
        <v>61</v>
      </c>
    </row>
    <row r="2" spans="1:10" x14ac:dyDescent="0.25">
      <c r="A2" s="69" t="s">
        <v>62</v>
      </c>
      <c r="B2" s="69" t="s">
        <v>63</v>
      </c>
      <c r="C2" s="70">
        <v>38252</v>
      </c>
      <c r="D2" s="69">
        <v>266</v>
      </c>
      <c r="E2" s="69">
        <v>1</v>
      </c>
      <c r="F2" s="69" t="s">
        <v>64</v>
      </c>
      <c r="G2" s="69">
        <v>10</v>
      </c>
      <c r="H2" s="69">
        <v>0</v>
      </c>
      <c r="J2" s="71">
        <v>0</v>
      </c>
    </row>
    <row r="3" spans="1:10" x14ac:dyDescent="0.25">
      <c r="A3" s="69" t="s">
        <v>62</v>
      </c>
      <c r="B3" s="69" t="s">
        <v>63</v>
      </c>
      <c r="C3" s="70">
        <v>38259</v>
      </c>
      <c r="D3" s="69">
        <v>273</v>
      </c>
      <c r="E3" s="69">
        <v>1</v>
      </c>
      <c r="F3" s="69" t="s">
        <v>64</v>
      </c>
      <c r="G3" s="69">
        <v>10</v>
      </c>
      <c r="H3" s="69">
        <v>0</v>
      </c>
      <c r="J3" s="71">
        <v>0</v>
      </c>
    </row>
    <row r="4" spans="1:10" x14ac:dyDescent="0.25">
      <c r="A4" s="69" t="s">
        <v>62</v>
      </c>
      <c r="B4" s="69" t="s">
        <v>63</v>
      </c>
      <c r="C4" s="70">
        <v>38266</v>
      </c>
      <c r="D4" s="69">
        <v>280</v>
      </c>
      <c r="E4" s="69">
        <v>1</v>
      </c>
      <c r="F4" s="69" t="s">
        <v>64</v>
      </c>
      <c r="G4" s="69">
        <v>10</v>
      </c>
      <c r="H4" s="69">
        <v>0</v>
      </c>
      <c r="J4" s="71">
        <v>0</v>
      </c>
    </row>
    <row r="5" spans="1:10" x14ac:dyDescent="0.25">
      <c r="A5" s="69" t="s">
        <v>62</v>
      </c>
      <c r="B5" s="69" t="s">
        <v>63</v>
      </c>
      <c r="C5" s="70">
        <v>38273</v>
      </c>
      <c r="D5" s="69">
        <v>287</v>
      </c>
      <c r="E5" s="69">
        <v>1</v>
      </c>
      <c r="F5" s="69" t="s">
        <v>64</v>
      </c>
      <c r="G5" s="69">
        <v>10</v>
      </c>
      <c r="H5" s="69">
        <v>0</v>
      </c>
      <c r="J5" s="71">
        <v>0</v>
      </c>
    </row>
    <row r="6" spans="1:10" x14ac:dyDescent="0.25">
      <c r="A6" s="69" t="s">
        <v>62</v>
      </c>
      <c r="B6" s="69" t="s">
        <v>63</v>
      </c>
      <c r="C6" s="70">
        <v>38279</v>
      </c>
      <c r="D6" s="69">
        <v>293</v>
      </c>
      <c r="E6" s="69">
        <v>1</v>
      </c>
      <c r="F6" s="69" t="s">
        <v>64</v>
      </c>
      <c r="G6" s="69">
        <v>10</v>
      </c>
      <c r="H6" s="69">
        <v>0</v>
      </c>
      <c r="J6" s="71">
        <v>0</v>
      </c>
    </row>
    <row r="7" spans="1:10" x14ac:dyDescent="0.25">
      <c r="A7" s="69" t="s">
        <v>62</v>
      </c>
      <c r="B7" s="69" t="s">
        <v>63</v>
      </c>
      <c r="C7" s="70">
        <v>38287</v>
      </c>
      <c r="D7" s="69">
        <v>301</v>
      </c>
      <c r="E7" s="69">
        <v>1</v>
      </c>
      <c r="F7" s="69" t="s">
        <v>64</v>
      </c>
      <c r="G7" s="69">
        <v>10</v>
      </c>
      <c r="H7" s="69">
        <v>0</v>
      </c>
      <c r="J7" s="71">
        <v>0</v>
      </c>
    </row>
    <row r="8" spans="1:10" x14ac:dyDescent="0.25">
      <c r="A8" s="69" t="s">
        <v>62</v>
      </c>
      <c r="B8" s="69" t="s">
        <v>63</v>
      </c>
      <c r="C8" s="70">
        <v>38295</v>
      </c>
      <c r="D8" s="69">
        <v>309</v>
      </c>
      <c r="E8" s="69">
        <v>1</v>
      </c>
      <c r="F8" s="69" t="s">
        <v>64</v>
      </c>
      <c r="G8" s="69">
        <v>5</v>
      </c>
      <c r="H8" s="69">
        <v>5</v>
      </c>
      <c r="J8" s="71">
        <v>1</v>
      </c>
    </row>
    <row r="9" spans="1:10" x14ac:dyDescent="0.25">
      <c r="A9" s="69" t="s">
        <v>62</v>
      </c>
      <c r="B9" s="69" t="s">
        <v>63</v>
      </c>
      <c r="C9" s="70">
        <v>38236</v>
      </c>
      <c r="D9" s="69">
        <v>250</v>
      </c>
      <c r="E9" s="69">
        <v>2</v>
      </c>
      <c r="F9" s="69" t="s">
        <v>65</v>
      </c>
      <c r="G9" s="69">
        <v>5</v>
      </c>
      <c r="H9" s="69">
        <v>0</v>
      </c>
      <c r="J9" s="71">
        <v>0</v>
      </c>
    </row>
    <row r="10" spans="1:10" x14ac:dyDescent="0.25">
      <c r="A10" s="69" t="s">
        <v>62</v>
      </c>
      <c r="B10" s="69" t="s">
        <v>63</v>
      </c>
      <c r="C10" s="70">
        <v>38252</v>
      </c>
      <c r="D10" s="69">
        <v>266</v>
      </c>
      <c r="E10" s="69">
        <v>2</v>
      </c>
      <c r="F10" s="69" t="s">
        <v>65</v>
      </c>
      <c r="G10" s="69">
        <v>10</v>
      </c>
      <c r="H10" s="69">
        <v>0</v>
      </c>
      <c r="J10" s="71">
        <v>0</v>
      </c>
    </row>
    <row r="11" spans="1:10" x14ac:dyDescent="0.25">
      <c r="A11" s="69" t="s">
        <v>62</v>
      </c>
      <c r="B11" s="69" t="s">
        <v>63</v>
      </c>
      <c r="C11" s="70">
        <v>38259</v>
      </c>
      <c r="D11" s="69">
        <v>273</v>
      </c>
      <c r="E11" s="69">
        <v>2</v>
      </c>
      <c r="F11" s="69" t="s">
        <v>65</v>
      </c>
      <c r="G11" s="69">
        <v>5</v>
      </c>
      <c r="H11" s="69">
        <v>0</v>
      </c>
      <c r="J11" s="71">
        <v>0</v>
      </c>
    </row>
    <row r="12" spans="1:10" x14ac:dyDescent="0.25">
      <c r="A12" s="69" t="s">
        <v>62</v>
      </c>
      <c r="B12" s="69" t="s">
        <v>63</v>
      </c>
      <c r="C12" s="70">
        <v>38266</v>
      </c>
      <c r="D12" s="69">
        <v>280</v>
      </c>
      <c r="E12" s="69">
        <v>2</v>
      </c>
      <c r="F12" s="69" t="s">
        <v>65</v>
      </c>
      <c r="G12" s="69">
        <v>10</v>
      </c>
      <c r="H12" s="69">
        <v>0</v>
      </c>
      <c r="J12" s="71">
        <v>0</v>
      </c>
    </row>
    <row r="13" spans="1:10" x14ac:dyDescent="0.25">
      <c r="A13" s="69" t="s">
        <v>62</v>
      </c>
      <c r="B13" s="69" t="s">
        <v>63</v>
      </c>
      <c r="C13" s="70">
        <v>38273</v>
      </c>
      <c r="D13" s="69">
        <v>287</v>
      </c>
      <c r="E13" s="69">
        <v>2</v>
      </c>
      <c r="F13" s="69" t="s">
        <v>65</v>
      </c>
      <c r="G13" s="69">
        <v>10</v>
      </c>
      <c r="H13" s="69">
        <v>0</v>
      </c>
      <c r="J13" s="71">
        <v>0</v>
      </c>
    </row>
    <row r="14" spans="1:10" x14ac:dyDescent="0.25">
      <c r="A14" s="69" t="s">
        <v>62</v>
      </c>
      <c r="B14" s="69" t="s">
        <v>63</v>
      </c>
      <c r="C14" s="70">
        <v>38279</v>
      </c>
      <c r="D14" s="69">
        <v>293</v>
      </c>
      <c r="E14" s="69">
        <v>2</v>
      </c>
      <c r="F14" s="69" t="s">
        <v>65</v>
      </c>
      <c r="G14" s="69">
        <v>10</v>
      </c>
      <c r="H14" s="69">
        <v>0</v>
      </c>
      <c r="J14" s="71">
        <v>0</v>
      </c>
    </row>
    <row r="15" spans="1:10" x14ac:dyDescent="0.25">
      <c r="A15" s="69" t="s">
        <v>62</v>
      </c>
      <c r="B15" s="69" t="s">
        <v>63</v>
      </c>
      <c r="C15" s="70">
        <v>38287</v>
      </c>
      <c r="D15" s="69">
        <v>301</v>
      </c>
      <c r="E15" s="69">
        <v>2</v>
      </c>
      <c r="F15" s="69" t="s">
        <v>65</v>
      </c>
      <c r="G15" s="69">
        <v>10</v>
      </c>
      <c r="H15" s="69">
        <v>8</v>
      </c>
      <c r="J15" s="71">
        <v>0.8</v>
      </c>
    </row>
    <row r="16" spans="1:10" x14ac:dyDescent="0.25">
      <c r="A16" s="69" t="s">
        <v>62</v>
      </c>
      <c r="B16" s="69" t="s">
        <v>63</v>
      </c>
      <c r="C16" s="70">
        <v>38252</v>
      </c>
      <c r="D16" s="69">
        <v>266</v>
      </c>
      <c r="E16" s="69">
        <v>3</v>
      </c>
      <c r="F16" s="69" t="s">
        <v>66</v>
      </c>
      <c r="G16" s="69">
        <v>5</v>
      </c>
      <c r="H16" s="69">
        <v>0</v>
      </c>
      <c r="J16" s="71">
        <v>0</v>
      </c>
    </row>
    <row r="17" spans="1:10" x14ac:dyDescent="0.25">
      <c r="A17" s="69" t="s">
        <v>62</v>
      </c>
      <c r="B17" s="69" t="s">
        <v>63</v>
      </c>
      <c r="C17" s="70">
        <v>38259</v>
      </c>
      <c r="D17" s="69">
        <v>273</v>
      </c>
      <c r="E17" s="69">
        <v>3</v>
      </c>
      <c r="F17" s="69" t="s">
        <v>66</v>
      </c>
      <c r="G17" s="69">
        <v>5</v>
      </c>
      <c r="H17" s="69">
        <v>0</v>
      </c>
      <c r="J17" s="71">
        <v>0</v>
      </c>
    </row>
    <row r="18" spans="1:10" x14ac:dyDescent="0.25">
      <c r="A18" s="69" t="s">
        <v>62</v>
      </c>
      <c r="B18" s="69" t="s">
        <v>63</v>
      </c>
      <c r="C18" s="70">
        <v>38266</v>
      </c>
      <c r="D18" s="69">
        <v>280</v>
      </c>
      <c r="E18" s="69">
        <v>3</v>
      </c>
      <c r="F18" s="69" t="s">
        <v>66</v>
      </c>
      <c r="G18" s="69">
        <v>5</v>
      </c>
      <c r="H18" s="69">
        <v>2</v>
      </c>
      <c r="J18" s="71">
        <v>0.4</v>
      </c>
    </row>
    <row r="19" spans="1:10" x14ac:dyDescent="0.25">
      <c r="A19" s="69" t="s">
        <v>62</v>
      </c>
      <c r="B19" s="69" t="s">
        <v>63</v>
      </c>
      <c r="C19" s="70">
        <v>38273</v>
      </c>
      <c r="D19" s="69">
        <v>287</v>
      </c>
      <c r="E19" s="69">
        <v>3</v>
      </c>
      <c r="F19" s="69" t="s">
        <v>66</v>
      </c>
      <c r="G19" s="69">
        <v>5</v>
      </c>
      <c r="H19" s="69">
        <v>4</v>
      </c>
      <c r="J19" s="71">
        <v>0.8</v>
      </c>
    </row>
    <row r="20" spans="1:10" x14ac:dyDescent="0.25">
      <c r="A20" s="69" t="s">
        <v>62</v>
      </c>
      <c r="B20" s="69" t="s">
        <v>63</v>
      </c>
      <c r="C20" s="70">
        <v>38279</v>
      </c>
      <c r="D20" s="69">
        <v>293</v>
      </c>
      <c r="E20" s="69">
        <v>3</v>
      </c>
      <c r="F20" s="69" t="s">
        <v>66</v>
      </c>
      <c r="G20" s="69">
        <v>5</v>
      </c>
      <c r="H20" s="69">
        <v>5</v>
      </c>
      <c r="J20" s="71">
        <v>1</v>
      </c>
    </row>
    <row r="21" spans="1:10" x14ac:dyDescent="0.25">
      <c r="A21" s="69" t="s">
        <v>62</v>
      </c>
      <c r="B21" s="69" t="s">
        <v>63</v>
      </c>
      <c r="C21" s="70">
        <v>38252</v>
      </c>
      <c r="D21" s="69">
        <v>266</v>
      </c>
      <c r="E21" s="69">
        <v>4</v>
      </c>
      <c r="F21" s="69" t="s">
        <v>66</v>
      </c>
      <c r="G21" s="69">
        <v>5</v>
      </c>
      <c r="H21" s="69">
        <v>0</v>
      </c>
      <c r="J21" s="71">
        <v>0</v>
      </c>
    </row>
    <row r="22" spans="1:10" x14ac:dyDescent="0.25">
      <c r="A22" s="69" t="s">
        <v>62</v>
      </c>
      <c r="B22" s="69" t="s">
        <v>63</v>
      </c>
      <c r="C22" s="70">
        <v>38259</v>
      </c>
      <c r="D22" s="69">
        <v>273</v>
      </c>
      <c r="E22" s="69">
        <v>4</v>
      </c>
      <c r="F22" s="69" t="s">
        <v>66</v>
      </c>
      <c r="G22" s="69">
        <v>5</v>
      </c>
      <c r="H22" s="69">
        <v>0</v>
      </c>
      <c r="J22" s="71">
        <v>0</v>
      </c>
    </row>
    <row r="23" spans="1:10" x14ac:dyDescent="0.25">
      <c r="A23" s="69" t="s">
        <v>62</v>
      </c>
      <c r="B23" s="69" t="s">
        <v>63</v>
      </c>
      <c r="C23" s="70">
        <v>38266</v>
      </c>
      <c r="D23" s="69">
        <v>280</v>
      </c>
      <c r="E23" s="69">
        <v>4</v>
      </c>
      <c r="F23" s="69" t="s">
        <v>66</v>
      </c>
      <c r="G23" s="69">
        <v>5</v>
      </c>
      <c r="H23" s="69">
        <v>0</v>
      </c>
      <c r="J23" s="71">
        <v>0</v>
      </c>
    </row>
    <row r="24" spans="1:10" x14ac:dyDescent="0.25">
      <c r="A24" s="69" t="s">
        <v>62</v>
      </c>
      <c r="B24" s="69" t="s">
        <v>63</v>
      </c>
      <c r="C24" s="70">
        <v>38273</v>
      </c>
      <c r="D24" s="69">
        <v>287</v>
      </c>
      <c r="E24" s="69">
        <v>4</v>
      </c>
      <c r="F24" s="69" t="s">
        <v>66</v>
      </c>
      <c r="G24" s="69">
        <v>5</v>
      </c>
      <c r="H24" s="69">
        <v>2</v>
      </c>
      <c r="J24" s="71">
        <v>0.4</v>
      </c>
    </row>
    <row r="25" spans="1:10" x14ac:dyDescent="0.25">
      <c r="A25" s="69" t="s">
        <v>62</v>
      </c>
      <c r="B25" s="69" t="s">
        <v>63</v>
      </c>
      <c r="C25" s="70">
        <v>38279</v>
      </c>
      <c r="D25" s="69">
        <v>293</v>
      </c>
      <c r="E25" s="69">
        <v>4</v>
      </c>
      <c r="F25" s="69" t="s">
        <v>66</v>
      </c>
      <c r="G25" s="69">
        <v>5</v>
      </c>
      <c r="H25" s="69">
        <v>4</v>
      </c>
      <c r="J25" s="71">
        <v>0.8</v>
      </c>
    </row>
    <row r="26" spans="1:10" x14ac:dyDescent="0.25">
      <c r="A26" s="69" t="s">
        <v>62</v>
      </c>
      <c r="B26" s="69" t="s">
        <v>63</v>
      </c>
      <c r="C26" s="70">
        <v>38287</v>
      </c>
      <c r="D26" s="69">
        <v>301</v>
      </c>
      <c r="E26" s="69">
        <v>4</v>
      </c>
      <c r="F26" s="69" t="s">
        <v>66</v>
      </c>
      <c r="G26" s="69">
        <v>5</v>
      </c>
      <c r="H26" s="69">
        <v>5</v>
      </c>
      <c r="J26" s="71">
        <v>1</v>
      </c>
    </row>
    <row r="27" spans="1:10" x14ac:dyDescent="0.25">
      <c r="A27" s="69" t="s">
        <v>62</v>
      </c>
      <c r="B27" s="69" t="s">
        <v>63</v>
      </c>
      <c r="C27" s="70">
        <v>38252</v>
      </c>
      <c r="D27" s="69">
        <v>266</v>
      </c>
      <c r="E27" s="69">
        <v>5</v>
      </c>
      <c r="F27" s="69" t="s">
        <v>65</v>
      </c>
      <c r="G27" s="69">
        <v>10</v>
      </c>
      <c r="H27" s="69">
        <v>0</v>
      </c>
      <c r="J27" s="71">
        <v>0</v>
      </c>
    </row>
    <row r="28" spans="1:10" x14ac:dyDescent="0.25">
      <c r="A28" s="69" t="s">
        <v>62</v>
      </c>
      <c r="B28" s="69" t="s">
        <v>63</v>
      </c>
      <c r="C28" s="70">
        <v>38259</v>
      </c>
      <c r="D28" s="69">
        <v>273</v>
      </c>
      <c r="E28" s="69">
        <v>5</v>
      </c>
      <c r="F28" s="69" t="s">
        <v>65</v>
      </c>
      <c r="G28" s="69">
        <v>10</v>
      </c>
      <c r="H28" s="69">
        <v>0</v>
      </c>
      <c r="J28" s="71">
        <v>0</v>
      </c>
    </row>
    <row r="29" spans="1:10" x14ac:dyDescent="0.25">
      <c r="A29" s="69" t="s">
        <v>62</v>
      </c>
      <c r="B29" s="69" t="s">
        <v>63</v>
      </c>
      <c r="C29" s="70">
        <v>38266</v>
      </c>
      <c r="D29" s="69">
        <v>280</v>
      </c>
      <c r="E29" s="69">
        <v>5</v>
      </c>
      <c r="F29" s="69" t="s">
        <v>65</v>
      </c>
      <c r="G29" s="69">
        <v>10</v>
      </c>
      <c r="H29" s="69">
        <v>0</v>
      </c>
      <c r="J29" s="71">
        <v>0</v>
      </c>
    </row>
    <row r="30" spans="1:10" x14ac:dyDescent="0.25">
      <c r="A30" s="69" t="s">
        <v>62</v>
      </c>
      <c r="B30" s="69" t="s">
        <v>63</v>
      </c>
      <c r="C30" s="70">
        <v>38273</v>
      </c>
      <c r="D30" s="69">
        <v>287</v>
      </c>
      <c r="E30" s="69">
        <v>5</v>
      </c>
      <c r="F30" s="69" t="s">
        <v>65</v>
      </c>
      <c r="G30" s="69">
        <v>10</v>
      </c>
      <c r="H30" s="69">
        <v>0</v>
      </c>
      <c r="J30" s="71">
        <v>0</v>
      </c>
    </row>
    <row r="31" spans="1:10" x14ac:dyDescent="0.25">
      <c r="A31" s="69" t="s">
        <v>62</v>
      </c>
      <c r="B31" s="69" t="s">
        <v>63</v>
      </c>
      <c r="C31" s="70">
        <v>38279</v>
      </c>
      <c r="D31" s="69">
        <v>293</v>
      </c>
      <c r="E31" s="69">
        <v>5</v>
      </c>
      <c r="F31" s="69" t="s">
        <v>65</v>
      </c>
      <c r="G31" s="69">
        <v>10</v>
      </c>
      <c r="H31" s="69">
        <v>1</v>
      </c>
      <c r="J31" s="71">
        <v>0.1</v>
      </c>
    </row>
    <row r="32" spans="1:10" x14ac:dyDescent="0.25">
      <c r="A32" s="69" t="s">
        <v>62</v>
      </c>
      <c r="B32" s="69" t="s">
        <v>63</v>
      </c>
      <c r="C32" s="70">
        <v>38286</v>
      </c>
      <c r="D32" s="69">
        <v>300</v>
      </c>
      <c r="E32" s="69">
        <v>5</v>
      </c>
      <c r="F32" s="69" t="s">
        <v>65</v>
      </c>
      <c r="G32" s="69">
        <v>10</v>
      </c>
      <c r="H32" s="69">
        <v>8</v>
      </c>
      <c r="J32" s="71">
        <v>0.8</v>
      </c>
    </row>
    <row r="33" spans="1:10" x14ac:dyDescent="0.25">
      <c r="A33" s="69" t="s">
        <v>62</v>
      </c>
      <c r="B33" s="69" t="s">
        <v>63</v>
      </c>
      <c r="C33" s="70">
        <v>38287</v>
      </c>
      <c r="D33" s="69">
        <v>301</v>
      </c>
      <c r="E33" s="69">
        <v>5</v>
      </c>
      <c r="F33" s="69" t="s">
        <v>65</v>
      </c>
      <c r="G33" s="69">
        <v>5</v>
      </c>
      <c r="H33" s="69">
        <v>4</v>
      </c>
      <c r="J33" s="71">
        <v>0.8</v>
      </c>
    </row>
    <row r="34" spans="1:10" x14ac:dyDescent="0.25">
      <c r="A34" s="69" t="s">
        <v>62</v>
      </c>
      <c r="B34" s="69" t="s">
        <v>63</v>
      </c>
      <c r="C34" s="70">
        <v>38296</v>
      </c>
      <c r="D34" s="69">
        <v>310</v>
      </c>
      <c r="E34" s="69">
        <v>5</v>
      </c>
      <c r="F34" s="69" t="s">
        <v>65</v>
      </c>
      <c r="G34" s="69">
        <v>10</v>
      </c>
      <c r="H34" s="69">
        <v>10</v>
      </c>
      <c r="J34" s="71">
        <v>1</v>
      </c>
    </row>
    <row r="35" spans="1:10" x14ac:dyDescent="0.25">
      <c r="A35" s="69" t="s">
        <v>62</v>
      </c>
      <c r="B35" s="69" t="s">
        <v>63</v>
      </c>
      <c r="C35" s="70">
        <v>38252</v>
      </c>
      <c r="D35" s="69">
        <v>266</v>
      </c>
      <c r="E35" s="69">
        <v>6</v>
      </c>
      <c r="F35" s="69" t="s">
        <v>67</v>
      </c>
      <c r="G35" s="69">
        <v>10</v>
      </c>
      <c r="H35" s="69">
        <v>0</v>
      </c>
      <c r="J35" s="71">
        <v>0</v>
      </c>
    </row>
    <row r="36" spans="1:10" x14ac:dyDescent="0.25">
      <c r="A36" s="69" t="s">
        <v>62</v>
      </c>
      <c r="B36" s="69" t="s">
        <v>63</v>
      </c>
      <c r="C36" s="70">
        <v>38259</v>
      </c>
      <c r="D36" s="69">
        <v>273</v>
      </c>
      <c r="E36" s="69">
        <v>6</v>
      </c>
      <c r="F36" s="69" t="s">
        <v>67</v>
      </c>
      <c r="G36" s="69">
        <v>10</v>
      </c>
      <c r="H36" s="69">
        <v>0</v>
      </c>
      <c r="J36" s="71">
        <v>0</v>
      </c>
    </row>
    <row r="37" spans="1:10" x14ac:dyDescent="0.25">
      <c r="A37" s="69" t="s">
        <v>62</v>
      </c>
      <c r="B37" s="69" t="s">
        <v>63</v>
      </c>
      <c r="C37" s="70">
        <v>38266</v>
      </c>
      <c r="D37" s="69">
        <v>280</v>
      </c>
      <c r="E37" s="69">
        <v>6</v>
      </c>
      <c r="F37" s="69" t="s">
        <v>67</v>
      </c>
      <c r="G37" s="69">
        <v>10</v>
      </c>
      <c r="H37" s="69">
        <v>0</v>
      </c>
      <c r="J37" s="71">
        <v>0</v>
      </c>
    </row>
    <row r="38" spans="1:10" x14ac:dyDescent="0.25">
      <c r="A38" s="69" t="s">
        <v>62</v>
      </c>
      <c r="B38" s="69" t="s">
        <v>63</v>
      </c>
      <c r="C38" s="70">
        <v>38273</v>
      </c>
      <c r="D38" s="69">
        <v>287</v>
      </c>
      <c r="E38" s="69">
        <v>6</v>
      </c>
      <c r="F38" s="69" t="s">
        <v>67</v>
      </c>
      <c r="G38" s="69">
        <v>10</v>
      </c>
      <c r="H38" s="69">
        <v>1</v>
      </c>
      <c r="J38" s="71">
        <v>0.1</v>
      </c>
    </row>
    <row r="39" spans="1:10" x14ac:dyDescent="0.25">
      <c r="A39" s="69" t="s">
        <v>62</v>
      </c>
      <c r="B39" s="69" t="s">
        <v>63</v>
      </c>
      <c r="C39" s="70">
        <v>38279</v>
      </c>
      <c r="D39" s="69">
        <v>293</v>
      </c>
      <c r="E39" s="69">
        <v>6</v>
      </c>
      <c r="F39" s="69" t="s">
        <v>67</v>
      </c>
      <c r="G39" s="69">
        <v>10</v>
      </c>
      <c r="H39" s="69">
        <v>2</v>
      </c>
      <c r="J39" s="71">
        <v>0.2</v>
      </c>
    </row>
    <row r="40" spans="1:10" x14ac:dyDescent="0.25">
      <c r="A40" s="69" t="s">
        <v>62</v>
      </c>
      <c r="B40" s="69" t="s">
        <v>63</v>
      </c>
      <c r="C40" s="70">
        <v>38287</v>
      </c>
      <c r="D40" s="69">
        <v>301</v>
      </c>
      <c r="E40" s="69">
        <v>6</v>
      </c>
      <c r="F40" s="69" t="s">
        <v>67</v>
      </c>
      <c r="G40" s="69">
        <v>5</v>
      </c>
      <c r="H40" s="69">
        <v>5</v>
      </c>
      <c r="J40" s="71">
        <v>1</v>
      </c>
    </row>
    <row r="41" spans="1:10" x14ac:dyDescent="0.25">
      <c r="A41" s="69" t="s">
        <v>62</v>
      </c>
      <c r="B41" s="69" t="s">
        <v>63</v>
      </c>
      <c r="C41" s="70">
        <v>38252</v>
      </c>
      <c r="D41" s="69">
        <v>266</v>
      </c>
      <c r="E41" s="69">
        <v>7</v>
      </c>
      <c r="F41" s="69" t="s">
        <v>66</v>
      </c>
      <c r="G41" s="69">
        <v>5</v>
      </c>
      <c r="H41" s="69">
        <v>0</v>
      </c>
      <c r="J41" s="71">
        <v>0</v>
      </c>
    </row>
    <row r="42" spans="1:10" x14ac:dyDescent="0.25">
      <c r="A42" s="69" t="s">
        <v>62</v>
      </c>
      <c r="B42" s="69" t="s">
        <v>63</v>
      </c>
      <c r="C42" s="70">
        <v>38259</v>
      </c>
      <c r="D42" s="69">
        <v>273</v>
      </c>
      <c r="E42" s="69">
        <v>7</v>
      </c>
      <c r="F42" s="69" t="s">
        <v>66</v>
      </c>
      <c r="G42" s="69">
        <v>5</v>
      </c>
      <c r="H42" s="69">
        <v>0</v>
      </c>
      <c r="J42" s="71">
        <v>0</v>
      </c>
    </row>
    <row r="43" spans="1:10" x14ac:dyDescent="0.25">
      <c r="A43" s="69" t="s">
        <v>62</v>
      </c>
      <c r="B43" s="69" t="s">
        <v>63</v>
      </c>
      <c r="C43" s="70">
        <v>38266</v>
      </c>
      <c r="D43" s="69">
        <v>280</v>
      </c>
      <c r="E43" s="69">
        <v>7</v>
      </c>
      <c r="F43" s="69" t="s">
        <v>66</v>
      </c>
      <c r="G43" s="69">
        <v>5</v>
      </c>
      <c r="H43" s="69">
        <v>0</v>
      </c>
      <c r="J43" s="71">
        <v>0</v>
      </c>
    </row>
    <row r="44" spans="1:10" x14ac:dyDescent="0.25">
      <c r="A44" s="69" t="s">
        <v>62</v>
      </c>
      <c r="B44" s="69" t="s">
        <v>63</v>
      </c>
      <c r="C44" s="70">
        <v>38273</v>
      </c>
      <c r="D44" s="69">
        <v>287</v>
      </c>
      <c r="E44" s="69">
        <v>7</v>
      </c>
      <c r="F44" s="69" t="s">
        <v>66</v>
      </c>
      <c r="G44" s="69">
        <v>5</v>
      </c>
      <c r="H44" s="69">
        <v>0</v>
      </c>
      <c r="J44" s="71">
        <v>0</v>
      </c>
    </row>
    <row r="45" spans="1:10" x14ac:dyDescent="0.25">
      <c r="A45" s="69" t="s">
        <v>62</v>
      </c>
      <c r="B45" s="69" t="s">
        <v>63</v>
      </c>
      <c r="C45" s="70">
        <v>38279</v>
      </c>
      <c r="D45" s="69">
        <v>293</v>
      </c>
      <c r="E45" s="69">
        <v>7</v>
      </c>
      <c r="F45" s="69" t="s">
        <v>66</v>
      </c>
      <c r="G45" s="69">
        <v>5</v>
      </c>
      <c r="H45" s="69">
        <v>2</v>
      </c>
      <c r="J45" s="71">
        <v>0.4</v>
      </c>
    </row>
    <row r="48" spans="1:10" x14ac:dyDescent="0.25">
      <c r="A48" s="69" t="s">
        <v>62</v>
      </c>
      <c r="B48" s="69" t="s">
        <v>63</v>
      </c>
      <c r="C48" s="70">
        <v>38623</v>
      </c>
      <c r="D48" s="69">
        <v>271</v>
      </c>
      <c r="E48" s="69">
        <v>1</v>
      </c>
      <c r="F48" s="69" t="s">
        <v>64</v>
      </c>
      <c r="G48" s="69">
        <v>24</v>
      </c>
      <c r="H48" s="69">
        <v>3</v>
      </c>
      <c r="J48" s="71">
        <v>0.125</v>
      </c>
    </row>
    <row r="49" spans="1:10" x14ac:dyDescent="0.25">
      <c r="A49" s="69" t="s">
        <v>62</v>
      </c>
      <c r="B49" s="69" t="s">
        <v>63</v>
      </c>
      <c r="C49" s="70">
        <v>38630</v>
      </c>
      <c r="D49" s="69">
        <v>278</v>
      </c>
      <c r="E49" s="69">
        <v>1</v>
      </c>
      <c r="F49" s="69" t="s">
        <v>64</v>
      </c>
      <c r="G49" s="69">
        <v>24</v>
      </c>
      <c r="H49" s="69">
        <v>3</v>
      </c>
      <c r="J49" s="71">
        <v>0.125</v>
      </c>
    </row>
    <row r="50" spans="1:10" x14ac:dyDescent="0.25">
      <c r="A50" s="69" t="s">
        <v>62</v>
      </c>
      <c r="B50" s="69" t="s">
        <v>63</v>
      </c>
      <c r="C50" s="70">
        <v>38637</v>
      </c>
      <c r="D50" s="69">
        <v>285</v>
      </c>
      <c r="E50" s="69">
        <v>1</v>
      </c>
      <c r="F50" s="69" t="s">
        <v>64</v>
      </c>
      <c r="G50" s="69">
        <v>24</v>
      </c>
      <c r="H50" s="69">
        <v>8</v>
      </c>
      <c r="J50" s="71">
        <v>0.33333333333333331</v>
      </c>
    </row>
    <row r="51" spans="1:10" x14ac:dyDescent="0.25">
      <c r="A51" s="69" t="s">
        <v>62</v>
      </c>
      <c r="B51" s="69" t="s">
        <v>63</v>
      </c>
      <c r="C51" s="70">
        <v>38644</v>
      </c>
      <c r="D51" s="69">
        <v>292</v>
      </c>
      <c r="E51" s="69">
        <v>1</v>
      </c>
      <c r="F51" s="69" t="s">
        <v>64</v>
      </c>
      <c r="G51" s="69">
        <v>24</v>
      </c>
      <c r="H51" s="69">
        <v>10</v>
      </c>
      <c r="J51" s="71">
        <v>0.41666666666666669</v>
      </c>
    </row>
    <row r="52" spans="1:10" x14ac:dyDescent="0.25">
      <c r="A52" s="69" t="s">
        <v>62</v>
      </c>
      <c r="B52" s="69" t="s">
        <v>63</v>
      </c>
      <c r="C52" s="70">
        <v>38651</v>
      </c>
      <c r="D52" s="69">
        <v>299</v>
      </c>
      <c r="E52" s="69">
        <v>1</v>
      </c>
      <c r="F52" s="69" t="s">
        <v>64</v>
      </c>
      <c r="G52" s="69">
        <v>24</v>
      </c>
      <c r="H52" s="69">
        <v>13</v>
      </c>
      <c r="J52" s="71">
        <v>0.54166666666666663</v>
      </c>
    </row>
    <row r="53" spans="1:10" x14ac:dyDescent="0.25">
      <c r="A53" s="69" t="s">
        <v>62</v>
      </c>
      <c r="B53" s="69" t="s">
        <v>63</v>
      </c>
      <c r="C53" s="70">
        <v>38658</v>
      </c>
      <c r="D53" s="69">
        <v>306</v>
      </c>
      <c r="E53" s="69">
        <v>1</v>
      </c>
      <c r="F53" s="69" t="s">
        <v>64</v>
      </c>
      <c r="G53" s="69">
        <v>24</v>
      </c>
      <c r="H53" s="69">
        <v>20</v>
      </c>
      <c r="J53" s="71">
        <v>0.83333333333333337</v>
      </c>
    </row>
    <row r="54" spans="1:10" x14ac:dyDescent="0.25">
      <c r="A54" s="69" t="s">
        <v>62</v>
      </c>
      <c r="B54" s="69" t="s">
        <v>63</v>
      </c>
      <c r="C54" s="70">
        <v>38666</v>
      </c>
      <c r="D54" s="69">
        <v>314</v>
      </c>
      <c r="E54" s="69">
        <v>1</v>
      </c>
      <c r="F54" s="69" t="s">
        <v>64</v>
      </c>
      <c r="G54" s="69">
        <v>24</v>
      </c>
      <c r="H54" s="69">
        <v>24</v>
      </c>
      <c r="J54" s="71">
        <v>1</v>
      </c>
    </row>
    <row r="55" spans="1:10" x14ac:dyDescent="0.25">
      <c r="A55" s="69" t="s">
        <v>62</v>
      </c>
      <c r="B55" s="69" t="s">
        <v>63</v>
      </c>
      <c r="C55" s="70">
        <v>38623</v>
      </c>
      <c r="D55" s="69">
        <v>271</v>
      </c>
      <c r="E55" s="69">
        <v>2</v>
      </c>
      <c r="F55" s="69" t="s">
        <v>65</v>
      </c>
      <c r="G55" s="69">
        <v>24</v>
      </c>
      <c r="H55" s="69">
        <v>1</v>
      </c>
      <c r="J55" s="71">
        <v>4.1666666666666664E-2</v>
      </c>
    </row>
    <row r="56" spans="1:10" x14ac:dyDescent="0.25">
      <c r="A56" s="69" t="s">
        <v>62</v>
      </c>
      <c r="B56" s="69" t="s">
        <v>63</v>
      </c>
      <c r="C56" s="70">
        <v>38630</v>
      </c>
      <c r="D56" s="69">
        <v>278</v>
      </c>
      <c r="E56" s="69">
        <v>2</v>
      </c>
      <c r="F56" s="69" t="s">
        <v>65</v>
      </c>
      <c r="G56" s="69">
        <v>24</v>
      </c>
      <c r="H56" s="69">
        <v>1</v>
      </c>
      <c r="J56" s="71">
        <v>4.1666666666666664E-2</v>
      </c>
    </row>
    <row r="57" spans="1:10" x14ac:dyDescent="0.25">
      <c r="A57" s="69" t="s">
        <v>62</v>
      </c>
      <c r="B57" s="69" t="s">
        <v>63</v>
      </c>
      <c r="C57" s="70">
        <v>38637</v>
      </c>
      <c r="D57" s="69">
        <v>285</v>
      </c>
      <c r="E57" s="69">
        <v>2</v>
      </c>
      <c r="F57" s="69" t="s">
        <v>65</v>
      </c>
      <c r="G57" s="69">
        <v>24</v>
      </c>
      <c r="H57" s="69">
        <v>1</v>
      </c>
      <c r="J57" s="71">
        <v>4.1666666666666664E-2</v>
      </c>
    </row>
    <row r="58" spans="1:10" x14ac:dyDescent="0.25">
      <c r="A58" s="69" t="s">
        <v>62</v>
      </c>
      <c r="B58" s="69" t="s">
        <v>63</v>
      </c>
      <c r="C58" s="70">
        <v>38644</v>
      </c>
      <c r="D58" s="69">
        <v>292</v>
      </c>
      <c r="E58" s="69">
        <v>2</v>
      </c>
      <c r="F58" s="69" t="s">
        <v>65</v>
      </c>
      <c r="G58" s="69">
        <v>24</v>
      </c>
      <c r="H58" s="69">
        <v>3</v>
      </c>
      <c r="J58" s="71">
        <v>0.125</v>
      </c>
    </row>
    <row r="59" spans="1:10" x14ac:dyDescent="0.25">
      <c r="A59" s="69" t="s">
        <v>62</v>
      </c>
      <c r="B59" s="69" t="s">
        <v>63</v>
      </c>
      <c r="C59" s="70">
        <v>38651</v>
      </c>
      <c r="D59" s="69">
        <v>299</v>
      </c>
      <c r="E59" s="69">
        <v>2</v>
      </c>
      <c r="F59" s="69" t="s">
        <v>65</v>
      </c>
      <c r="G59" s="69">
        <v>24</v>
      </c>
      <c r="H59" s="69">
        <v>9</v>
      </c>
      <c r="J59" s="71">
        <v>0.375</v>
      </c>
    </row>
    <row r="60" spans="1:10" x14ac:dyDescent="0.25">
      <c r="A60" s="69" t="s">
        <v>62</v>
      </c>
      <c r="B60" s="69" t="s">
        <v>63</v>
      </c>
      <c r="C60" s="70">
        <v>38658</v>
      </c>
      <c r="D60" s="69">
        <v>306</v>
      </c>
      <c r="E60" s="69">
        <v>2</v>
      </c>
      <c r="F60" s="69" t="s">
        <v>65</v>
      </c>
      <c r="G60" s="69">
        <v>24</v>
      </c>
      <c r="H60" s="69">
        <v>20</v>
      </c>
      <c r="J60" s="71">
        <v>0.83333333333333337</v>
      </c>
    </row>
    <row r="61" spans="1:10" x14ac:dyDescent="0.25">
      <c r="A61" s="69" t="s">
        <v>62</v>
      </c>
      <c r="B61" s="69" t="s">
        <v>63</v>
      </c>
      <c r="C61" s="70">
        <v>38666</v>
      </c>
      <c r="D61" s="69">
        <v>314</v>
      </c>
      <c r="E61" s="69">
        <v>2</v>
      </c>
      <c r="F61" s="69" t="s">
        <v>65</v>
      </c>
      <c r="G61" s="69">
        <v>24</v>
      </c>
      <c r="H61" s="69">
        <v>24</v>
      </c>
      <c r="J61" s="71">
        <v>1</v>
      </c>
    </row>
    <row r="62" spans="1:10" x14ac:dyDescent="0.25">
      <c r="A62" s="69" t="s">
        <v>62</v>
      </c>
      <c r="B62" s="69" t="s">
        <v>63</v>
      </c>
      <c r="C62" s="70">
        <v>38623</v>
      </c>
      <c r="D62" s="69">
        <v>271</v>
      </c>
      <c r="E62" s="69">
        <v>3</v>
      </c>
      <c r="F62" s="69" t="s">
        <v>66</v>
      </c>
      <c r="G62" s="69">
        <v>12</v>
      </c>
      <c r="H62" s="69">
        <v>2</v>
      </c>
      <c r="J62" s="71">
        <v>0.16666666666666666</v>
      </c>
    </row>
    <row r="63" spans="1:10" x14ac:dyDescent="0.25">
      <c r="A63" s="69" t="s">
        <v>62</v>
      </c>
      <c r="B63" s="69" t="s">
        <v>63</v>
      </c>
      <c r="C63" s="70">
        <v>38630</v>
      </c>
      <c r="D63" s="69">
        <v>278</v>
      </c>
      <c r="E63" s="69">
        <v>3</v>
      </c>
      <c r="F63" s="69" t="s">
        <v>66</v>
      </c>
      <c r="G63" s="69">
        <v>12</v>
      </c>
      <c r="H63" s="69">
        <v>7</v>
      </c>
      <c r="J63" s="71">
        <v>0.58333333333333337</v>
      </c>
    </row>
    <row r="64" spans="1:10" x14ac:dyDescent="0.25">
      <c r="A64" s="69" t="s">
        <v>62</v>
      </c>
      <c r="B64" s="69" t="s">
        <v>63</v>
      </c>
      <c r="C64" s="70">
        <v>38637</v>
      </c>
      <c r="D64" s="69">
        <v>285</v>
      </c>
      <c r="E64" s="69">
        <v>3</v>
      </c>
      <c r="F64" s="69" t="s">
        <v>66</v>
      </c>
      <c r="G64" s="69">
        <v>12</v>
      </c>
      <c r="H64" s="69">
        <v>10</v>
      </c>
      <c r="J64" s="71">
        <v>0.83333333333333337</v>
      </c>
    </row>
    <row r="65" spans="1:10" x14ac:dyDescent="0.25">
      <c r="A65" s="69" t="s">
        <v>62</v>
      </c>
      <c r="B65" s="69" t="s">
        <v>63</v>
      </c>
      <c r="C65" s="70">
        <v>38644</v>
      </c>
      <c r="D65" s="69">
        <v>292</v>
      </c>
      <c r="E65" s="69">
        <v>3</v>
      </c>
      <c r="F65" s="69" t="s">
        <v>66</v>
      </c>
      <c r="G65" s="69">
        <v>12</v>
      </c>
      <c r="H65" s="69">
        <v>12</v>
      </c>
      <c r="J65" s="71">
        <v>1</v>
      </c>
    </row>
    <row r="66" spans="1:10" x14ac:dyDescent="0.25">
      <c r="A66" s="69" t="s">
        <v>62</v>
      </c>
      <c r="B66" s="69" t="s">
        <v>63</v>
      </c>
      <c r="C66" s="70">
        <v>38651</v>
      </c>
      <c r="D66" s="69">
        <v>299</v>
      </c>
      <c r="E66" s="69">
        <v>3</v>
      </c>
      <c r="F66" s="69" t="s">
        <v>66</v>
      </c>
      <c r="G66" s="69">
        <v>12</v>
      </c>
      <c r="H66" s="69">
        <v>12</v>
      </c>
      <c r="J66" s="71">
        <v>1</v>
      </c>
    </row>
    <row r="67" spans="1:10" x14ac:dyDescent="0.25">
      <c r="A67" s="69" t="s">
        <v>62</v>
      </c>
      <c r="B67" s="69" t="s">
        <v>63</v>
      </c>
      <c r="C67" s="70">
        <v>38658</v>
      </c>
      <c r="D67" s="69">
        <v>306</v>
      </c>
      <c r="E67" s="69">
        <v>3</v>
      </c>
      <c r="F67" s="69" t="s">
        <v>66</v>
      </c>
      <c r="G67" s="69">
        <v>12</v>
      </c>
      <c r="H67" s="69">
        <v>12</v>
      </c>
      <c r="J67" s="71">
        <v>1</v>
      </c>
    </row>
    <row r="68" spans="1:10" x14ac:dyDescent="0.25">
      <c r="A68" s="69" t="s">
        <v>62</v>
      </c>
      <c r="B68" s="69" t="s">
        <v>63</v>
      </c>
      <c r="C68" s="70">
        <v>38666</v>
      </c>
      <c r="D68" s="69">
        <v>314</v>
      </c>
      <c r="E68" s="69">
        <v>3</v>
      </c>
      <c r="F68" s="69" t="s">
        <v>66</v>
      </c>
      <c r="G68" s="69">
        <v>12</v>
      </c>
      <c r="H68" s="69">
        <v>12</v>
      </c>
      <c r="J68" s="71">
        <v>1</v>
      </c>
    </row>
    <row r="69" spans="1:10" x14ac:dyDescent="0.25">
      <c r="A69" s="69" t="s">
        <v>62</v>
      </c>
      <c r="B69" s="69" t="s">
        <v>63</v>
      </c>
      <c r="C69" s="70">
        <v>38623</v>
      </c>
      <c r="D69" s="69">
        <v>271</v>
      </c>
      <c r="E69" s="69">
        <v>4</v>
      </c>
      <c r="F69" s="69" t="s">
        <v>66</v>
      </c>
      <c r="G69" s="69">
        <v>12</v>
      </c>
      <c r="H69" s="69">
        <v>2</v>
      </c>
      <c r="J69" s="71">
        <v>0.16666666666666666</v>
      </c>
    </row>
    <row r="70" spans="1:10" x14ac:dyDescent="0.25">
      <c r="A70" s="69" t="s">
        <v>62</v>
      </c>
      <c r="B70" s="69" t="s">
        <v>63</v>
      </c>
      <c r="C70" s="70">
        <v>38630</v>
      </c>
      <c r="D70" s="69">
        <v>278</v>
      </c>
      <c r="E70" s="69">
        <v>4</v>
      </c>
      <c r="F70" s="69" t="s">
        <v>66</v>
      </c>
      <c r="G70" s="69">
        <v>12</v>
      </c>
      <c r="H70" s="69">
        <v>4</v>
      </c>
      <c r="J70" s="71">
        <v>0.33333333333333331</v>
      </c>
    </row>
    <row r="71" spans="1:10" x14ac:dyDescent="0.25">
      <c r="A71" s="69" t="s">
        <v>62</v>
      </c>
      <c r="B71" s="69" t="s">
        <v>63</v>
      </c>
      <c r="C71" s="70">
        <v>38637</v>
      </c>
      <c r="D71" s="69">
        <v>285</v>
      </c>
      <c r="E71" s="69">
        <v>4</v>
      </c>
      <c r="F71" s="69" t="s">
        <v>66</v>
      </c>
      <c r="G71" s="69">
        <v>12</v>
      </c>
      <c r="H71" s="69">
        <v>5</v>
      </c>
      <c r="J71" s="71">
        <v>0.41666666666666669</v>
      </c>
    </row>
    <row r="72" spans="1:10" x14ac:dyDescent="0.25">
      <c r="A72" s="69" t="s">
        <v>62</v>
      </c>
      <c r="B72" s="69" t="s">
        <v>63</v>
      </c>
      <c r="C72" s="70">
        <v>38644</v>
      </c>
      <c r="D72" s="69">
        <v>292</v>
      </c>
      <c r="E72" s="69">
        <v>4</v>
      </c>
      <c r="F72" s="69" t="s">
        <v>66</v>
      </c>
      <c r="G72" s="69">
        <v>12</v>
      </c>
      <c r="H72" s="69">
        <v>10</v>
      </c>
      <c r="J72" s="71">
        <v>0.83333333333333337</v>
      </c>
    </row>
    <row r="73" spans="1:10" x14ac:dyDescent="0.25">
      <c r="A73" s="69" t="s">
        <v>62</v>
      </c>
      <c r="B73" s="69" t="s">
        <v>63</v>
      </c>
      <c r="C73" s="70">
        <v>38651</v>
      </c>
      <c r="D73" s="69">
        <v>299</v>
      </c>
      <c r="E73" s="69">
        <v>4</v>
      </c>
      <c r="F73" s="69" t="s">
        <v>66</v>
      </c>
      <c r="G73" s="69">
        <v>12</v>
      </c>
      <c r="H73" s="69">
        <v>12</v>
      </c>
      <c r="J73" s="71">
        <v>1</v>
      </c>
    </row>
    <row r="74" spans="1:10" x14ac:dyDescent="0.25">
      <c r="A74" s="69" t="s">
        <v>62</v>
      </c>
      <c r="B74" s="69" t="s">
        <v>63</v>
      </c>
      <c r="C74" s="70">
        <v>38658</v>
      </c>
      <c r="D74" s="69">
        <v>306</v>
      </c>
      <c r="E74" s="69">
        <v>4</v>
      </c>
      <c r="F74" s="69" t="s">
        <v>66</v>
      </c>
      <c r="G74" s="69">
        <v>12</v>
      </c>
      <c r="H74" s="69">
        <v>12</v>
      </c>
      <c r="J74" s="71">
        <v>1</v>
      </c>
    </row>
    <row r="75" spans="1:10" x14ac:dyDescent="0.25">
      <c r="A75" s="69" t="s">
        <v>62</v>
      </c>
      <c r="B75" s="69" t="s">
        <v>63</v>
      </c>
      <c r="C75" s="70">
        <v>38666</v>
      </c>
      <c r="D75" s="69">
        <v>314</v>
      </c>
      <c r="E75" s="69">
        <v>4</v>
      </c>
      <c r="F75" s="69" t="s">
        <v>66</v>
      </c>
      <c r="G75" s="69">
        <v>12</v>
      </c>
      <c r="H75" s="69">
        <v>12</v>
      </c>
      <c r="J75" s="71">
        <v>1</v>
      </c>
    </row>
    <row r="76" spans="1:10" x14ac:dyDescent="0.25">
      <c r="A76" s="69" t="s">
        <v>62</v>
      </c>
      <c r="B76" s="69" t="s">
        <v>63</v>
      </c>
      <c r="C76" s="70">
        <v>38623</v>
      </c>
      <c r="D76" s="69">
        <v>271</v>
      </c>
      <c r="E76" s="69">
        <v>5</v>
      </c>
      <c r="F76" s="69" t="s">
        <v>65</v>
      </c>
      <c r="G76" s="69">
        <v>24</v>
      </c>
      <c r="H76" s="69">
        <v>0</v>
      </c>
      <c r="J76" s="71">
        <v>0</v>
      </c>
    </row>
    <row r="77" spans="1:10" x14ac:dyDescent="0.25">
      <c r="A77" s="69" t="s">
        <v>62</v>
      </c>
      <c r="B77" s="69" t="s">
        <v>63</v>
      </c>
      <c r="C77" s="70">
        <v>38630</v>
      </c>
      <c r="D77" s="69">
        <v>278</v>
      </c>
      <c r="E77" s="69">
        <v>5</v>
      </c>
      <c r="F77" s="69" t="s">
        <v>65</v>
      </c>
      <c r="G77" s="69">
        <v>24</v>
      </c>
      <c r="H77" s="69">
        <v>0</v>
      </c>
      <c r="J77" s="71">
        <v>0</v>
      </c>
    </row>
    <row r="78" spans="1:10" x14ac:dyDescent="0.25">
      <c r="A78" s="69" t="s">
        <v>62</v>
      </c>
      <c r="B78" s="69" t="s">
        <v>63</v>
      </c>
      <c r="C78" s="70">
        <v>38637</v>
      </c>
      <c r="D78" s="69">
        <v>285</v>
      </c>
      <c r="E78" s="69">
        <v>5</v>
      </c>
      <c r="F78" s="69" t="s">
        <v>65</v>
      </c>
      <c r="G78" s="69">
        <v>24</v>
      </c>
      <c r="H78" s="69">
        <v>0</v>
      </c>
      <c r="J78" s="71">
        <v>0</v>
      </c>
    </row>
    <row r="79" spans="1:10" x14ac:dyDescent="0.25">
      <c r="A79" s="69" t="s">
        <v>62</v>
      </c>
      <c r="B79" s="69" t="s">
        <v>63</v>
      </c>
      <c r="C79" s="70">
        <v>38644</v>
      </c>
      <c r="D79" s="69">
        <v>292</v>
      </c>
      <c r="E79" s="69">
        <v>5</v>
      </c>
      <c r="F79" s="69" t="s">
        <v>65</v>
      </c>
      <c r="G79" s="69">
        <v>24</v>
      </c>
      <c r="H79" s="69">
        <v>4</v>
      </c>
      <c r="J79" s="71">
        <v>0.16666666666666666</v>
      </c>
    </row>
    <row r="80" spans="1:10" x14ac:dyDescent="0.25">
      <c r="A80" s="69" t="s">
        <v>62</v>
      </c>
      <c r="B80" s="69" t="s">
        <v>63</v>
      </c>
      <c r="C80" s="70">
        <v>38651</v>
      </c>
      <c r="D80" s="69">
        <v>299</v>
      </c>
      <c r="E80" s="69">
        <v>5</v>
      </c>
      <c r="F80" s="69" t="s">
        <v>65</v>
      </c>
      <c r="G80" s="69">
        <v>24</v>
      </c>
      <c r="H80" s="69">
        <v>12</v>
      </c>
      <c r="J80" s="71">
        <v>0.5</v>
      </c>
    </row>
    <row r="81" spans="1:10" x14ac:dyDescent="0.25">
      <c r="A81" s="69" t="s">
        <v>62</v>
      </c>
      <c r="B81" s="69" t="s">
        <v>63</v>
      </c>
      <c r="C81" s="70">
        <v>38658</v>
      </c>
      <c r="D81" s="69">
        <v>306</v>
      </c>
      <c r="E81" s="69">
        <v>5</v>
      </c>
      <c r="F81" s="69" t="s">
        <v>65</v>
      </c>
      <c r="G81" s="69">
        <v>24</v>
      </c>
      <c r="H81" s="69">
        <v>19</v>
      </c>
      <c r="J81" s="71">
        <v>0.79166666666666663</v>
      </c>
    </row>
    <row r="82" spans="1:10" x14ac:dyDescent="0.25">
      <c r="A82" s="69" t="s">
        <v>62</v>
      </c>
      <c r="B82" s="69" t="s">
        <v>63</v>
      </c>
      <c r="C82" s="70">
        <v>38666</v>
      </c>
      <c r="D82" s="69">
        <v>314</v>
      </c>
      <c r="E82" s="69">
        <v>5</v>
      </c>
      <c r="F82" s="69" t="s">
        <v>65</v>
      </c>
      <c r="G82" s="69">
        <v>24</v>
      </c>
      <c r="H82" s="69">
        <v>19</v>
      </c>
      <c r="J82" s="71">
        <v>0.79166666666666663</v>
      </c>
    </row>
    <row r="83" spans="1:10" x14ac:dyDescent="0.25">
      <c r="A83" s="69" t="s">
        <v>62</v>
      </c>
      <c r="B83" s="69" t="s">
        <v>63</v>
      </c>
      <c r="C83" s="70">
        <v>38672</v>
      </c>
      <c r="D83" s="69">
        <v>320</v>
      </c>
      <c r="E83" s="69">
        <v>5</v>
      </c>
      <c r="F83" s="69" t="s">
        <v>65</v>
      </c>
      <c r="G83" s="69">
        <v>24</v>
      </c>
      <c r="H83" s="69">
        <v>24</v>
      </c>
      <c r="J83" s="71">
        <v>1</v>
      </c>
    </row>
    <row r="84" spans="1:10" x14ac:dyDescent="0.25">
      <c r="A84" s="69" t="s">
        <v>62</v>
      </c>
      <c r="B84" s="69" t="s">
        <v>63</v>
      </c>
      <c r="C84" s="70">
        <v>38623</v>
      </c>
      <c r="D84" s="69">
        <v>271</v>
      </c>
      <c r="E84" s="69">
        <v>6</v>
      </c>
      <c r="F84" s="69" t="s">
        <v>67</v>
      </c>
      <c r="G84" s="69">
        <v>24</v>
      </c>
      <c r="H84" s="69">
        <v>0</v>
      </c>
      <c r="J84" s="71">
        <v>0</v>
      </c>
    </row>
    <row r="85" spans="1:10" x14ac:dyDescent="0.25">
      <c r="A85" s="69" t="s">
        <v>62</v>
      </c>
      <c r="B85" s="69" t="s">
        <v>63</v>
      </c>
      <c r="C85" s="70">
        <v>38630</v>
      </c>
      <c r="D85" s="69">
        <v>278</v>
      </c>
      <c r="E85" s="69">
        <v>6</v>
      </c>
      <c r="F85" s="69" t="s">
        <v>67</v>
      </c>
      <c r="G85" s="69">
        <v>24</v>
      </c>
      <c r="H85" s="69">
        <v>1</v>
      </c>
      <c r="J85" s="71">
        <v>4.1666666666666664E-2</v>
      </c>
    </row>
    <row r="86" spans="1:10" x14ac:dyDescent="0.25">
      <c r="A86" s="69" t="s">
        <v>62</v>
      </c>
      <c r="B86" s="69" t="s">
        <v>63</v>
      </c>
      <c r="C86" s="70">
        <v>38637</v>
      </c>
      <c r="D86" s="69">
        <v>285</v>
      </c>
      <c r="E86" s="69">
        <v>6</v>
      </c>
      <c r="F86" s="69" t="s">
        <v>67</v>
      </c>
      <c r="G86" s="69">
        <v>24</v>
      </c>
      <c r="H86" s="69">
        <v>2</v>
      </c>
      <c r="J86" s="71">
        <v>8.3333333333333329E-2</v>
      </c>
    </row>
    <row r="87" spans="1:10" x14ac:dyDescent="0.25">
      <c r="A87" s="69" t="s">
        <v>62</v>
      </c>
      <c r="B87" s="69" t="s">
        <v>63</v>
      </c>
      <c r="C87" s="70">
        <v>38644</v>
      </c>
      <c r="D87" s="69">
        <v>292</v>
      </c>
      <c r="E87" s="69">
        <v>6</v>
      </c>
      <c r="F87" s="69" t="s">
        <v>67</v>
      </c>
      <c r="G87" s="69">
        <v>24</v>
      </c>
      <c r="H87" s="69">
        <v>3</v>
      </c>
      <c r="J87" s="71">
        <v>0.125</v>
      </c>
    </row>
    <row r="88" spans="1:10" x14ac:dyDescent="0.25">
      <c r="A88" s="69" t="s">
        <v>62</v>
      </c>
      <c r="B88" s="69" t="s">
        <v>63</v>
      </c>
      <c r="C88" s="70">
        <v>38651</v>
      </c>
      <c r="D88" s="69">
        <v>299</v>
      </c>
      <c r="E88" s="69">
        <v>6</v>
      </c>
      <c r="F88" s="69" t="s">
        <v>67</v>
      </c>
      <c r="G88" s="69">
        <v>24</v>
      </c>
      <c r="H88" s="69">
        <v>11</v>
      </c>
      <c r="J88" s="71">
        <v>0.45833333333333331</v>
      </c>
    </row>
    <row r="89" spans="1:10" x14ac:dyDescent="0.25">
      <c r="A89" s="69" t="s">
        <v>62</v>
      </c>
      <c r="B89" s="69" t="s">
        <v>63</v>
      </c>
      <c r="C89" s="70">
        <v>38658</v>
      </c>
      <c r="D89" s="69">
        <v>306</v>
      </c>
      <c r="E89" s="69">
        <v>6</v>
      </c>
      <c r="F89" s="69" t="s">
        <v>67</v>
      </c>
      <c r="G89" s="69">
        <v>24</v>
      </c>
      <c r="H89" s="69">
        <v>24</v>
      </c>
      <c r="J89" s="71">
        <v>1</v>
      </c>
    </row>
    <row r="90" spans="1:10" x14ac:dyDescent="0.25">
      <c r="A90" s="69" t="s">
        <v>62</v>
      </c>
      <c r="B90" s="69" t="s">
        <v>63</v>
      </c>
      <c r="C90" s="70">
        <v>38666</v>
      </c>
      <c r="D90" s="69">
        <v>314</v>
      </c>
      <c r="E90" s="69">
        <v>6</v>
      </c>
      <c r="F90" s="69" t="s">
        <v>67</v>
      </c>
      <c r="G90" s="69">
        <v>24</v>
      </c>
      <c r="H90" s="69">
        <v>24</v>
      </c>
      <c r="J90" s="71">
        <v>1</v>
      </c>
    </row>
    <row r="91" spans="1:10" x14ac:dyDescent="0.25">
      <c r="A91" s="69" t="s">
        <v>62</v>
      </c>
      <c r="B91" s="69" t="s">
        <v>63</v>
      </c>
      <c r="C91" s="70">
        <v>38623</v>
      </c>
      <c r="D91" s="69">
        <v>271</v>
      </c>
      <c r="E91" s="69">
        <v>7</v>
      </c>
      <c r="F91" s="69" t="s">
        <v>66</v>
      </c>
      <c r="G91" s="69">
        <v>12</v>
      </c>
      <c r="H91" s="69">
        <v>2</v>
      </c>
      <c r="J91" s="71">
        <v>0.16666666666666666</v>
      </c>
    </row>
    <row r="92" spans="1:10" x14ac:dyDescent="0.25">
      <c r="A92" s="69" t="s">
        <v>62</v>
      </c>
      <c r="B92" s="69" t="s">
        <v>63</v>
      </c>
      <c r="C92" s="70">
        <v>38630</v>
      </c>
      <c r="D92" s="69">
        <v>278</v>
      </c>
      <c r="E92" s="69">
        <v>7</v>
      </c>
      <c r="F92" s="69" t="s">
        <v>66</v>
      </c>
      <c r="G92" s="69">
        <v>12</v>
      </c>
      <c r="H92" s="69">
        <v>4</v>
      </c>
      <c r="J92" s="71">
        <v>0.33333333333333331</v>
      </c>
    </row>
    <row r="93" spans="1:10" x14ac:dyDescent="0.25">
      <c r="A93" s="69" t="s">
        <v>62</v>
      </c>
      <c r="B93" s="69" t="s">
        <v>63</v>
      </c>
      <c r="C93" s="70">
        <v>38637</v>
      </c>
      <c r="D93" s="69">
        <v>285</v>
      </c>
      <c r="E93" s="69">
        <v>7</v>
      </c>
      <c r="F93" s="69" t="s">
        <v>66</v>
      </c>
      <c r="G93" s="69">
        <v>12</v>
      </c>
      <c r="H93" s="69">
        <v>11</v>
      </c>
      <c r="J93" s="71">
        <v>0.91666666666666663</v>
      </c>
    </row>
    <row r="94" spans="1:10" x14ac:dyDescent="0.25">
      <c r="A94" s="69" t="s">
        <v>62</v>
      </c>
      <c r="B94" s="69" t="s">
        <v>63</v>
      </c>
      <c r="C94" s="70">
        <v>38644</v>
      </c>
      <c r="D94" s="69">
        <v>292</v>
      </c>
      <c r="E94" s="69">
        <v>7</v>
      </c>
      <c r="F94" s="69" t="s">
        <v>66</v>
      </c>
      <c r="G94" s="69">
        <v>12</v>
      </c>
      <c r="H94" s="69">
        <v>12</v>
      </c>
      <c r="J94" s="71">
        <v>1</v>
      </c>
    </row>
    <row r="95" spans="1:10" x14ac:dyDescent="0.25">
      <c r="A95" s="69" t="s">
        <v>62</v>
      </c>
      <c r="B95" s="69" t="s">
        <v>63</v>
      </c>
      <c r="C95" s="70">
        <v>38651</v>
      </c>
      <c r="D95" s="69">
        <v>299</v>
      </c>
      <c r="E95" s="69">
        <v>7</v>
      </c>
      <c r="F95" s="69" t="s">
        <v>66</v>
      </c>
      <c r="G95" s="69">
        <v>12</v>
      </c>
      <c r="H95" s="69">
        <v>12</v>
      </c>
      <c r="J95" s="71">
        <v>1</v>
      </c>
    </row>
    <row r="96" spans="1:10" x14ac:dyDescent="0.25">
      <c r="A96" s="69" t="s">
        <v>62</v>
      </c>
      <c r="B96" s="69" t="s">
        <v>63</v>
      </c>
      <c r="C96" s="70">
        <v>38658</v>
      </c>
      <c r="D96" s="69">
        <v>306</v>
      </c>
      <c r="E96" s="69">
        <v>7</v>
      </c>
      <c r="F96" s="69" t="s">
        <v>66</v>
      </c>
      <c r="G96" s="69">
        <v>12</v>
      </c>
      <c r="H96" s="69">
        <v>12</v>
      </c>
      <c r="J96" s="71">
        <v>1</v>
      </c>
    </row>
    <row r="97" spans="1:10" x14ac:dyDescent="0.25">
      <c r="A97" s="69" t="s">
        <v>62</v>
      </c>
      <c r="B97" s="69" t="s">
        <v>63</v>
      </c>
      <c r="C97" s="70">
        <v>38666</v>
      </c>
      <c r="D97" s="69">
        <v>314</v>
      </c>
      <c r="E97" s="69">
        <v>7</v>
      </c>
      <c r="F97" s="69" t="s">
        <v>66</v>
      </c>
      <c r="G97" s="69">
        <v>12</v>
      </c>
      <c r="H97" s="69">
        <v>12</v>
      </c>
      <c r="J97" s="71">
        <v>1</v>
      </c>
    </row>
    <row r="98" spans="1:10" x14ac:dyDescent="0.25">
      <c r="A98" s="69" t="s">
        <v>62</v>
      </c>
      <c r="B98" s="69" t="s">
        <v>63</v>
      </c>
      <c r="C98" s="70">
        <v>38623</v>
      </c>
      <c r="D98" s="69">
        <v>271</v>
      </c>
      <c r="E98" s="69">
        <v>8</v>
      </c>
      <c r="F98" s="69" t="s">
        <v>68</v>
      </c>
      <c r="G98" s="69">
        <v>24</v>
      </c>
      <c r="H98" s="69">
        <v>1</v>
      </c>
      <c r="J98" s="71">
        <v>4.1666666666666664E-2</v>
      </c>
    </row>
    <row r="99" spans="1:10" x14ac:dyDescent="0.25">
      <c r="A99" s="69" t="s">
        <v>62</v>
      </c>
      <c r="B99" s="69" t="s">
        <v>63</v>
      </c>
      <c r="C99" s="70">
        <v>38630</v>
      </c>
      <c r="D99" s="69">
        <v>278</v>
      </c>
      <c r="E99" s="69">
        <v>8</v>
      </c>
      <c r="F99" s="69" t="s">
        <v>68</v>
      </c>
      <c r="G99" s="69">
        <v>24</v>
      </c>
      <c r="H99" s="69">
        <v>1</v>
      </c>
      <c r="J99" s="71">
        <v>4.1666666666666664E-2</v>
      </c>
    </row>
    <row r="100" spans="1:10" x14ac:dyDescent="0.25">
      <c r="A100" s="69" t="s">
        <v>62</v>
      </c>
      <c r="B100" s="69" t="s">
        <v>63</v>
      </c>
      <c r="C100" s="70">
        <v>38637</v>
      </c>
      <c r="D100" s="69">
        <v>285</v>
      </c>
      <c r="E100" s="69">
        <v>8</v>
      </c>
      <c r="F100" s="69" t="s">
        <v>68</v>
      </c>
      <c r="G100" s="69">
        <v>24</v>
      </c>
      <c r="H100" s="69">
        <v>1</v>
      </c>
      <c r="J100" s="71">
        <v>4.1666666666666664E-2</v>
      </c>
    </row>
    <row r="101" spans="1:10" x14ac:dyDescent="0.25">
      <c r="A101" s="69" t="s">
        <v>62</v>
      </c>
      <c r="B101" s="69" t="s">
        <v>63</v>
      </c>
      <c r="C101" s="70">
        <v>38644</v>
      </c>
      <c r="D101" s="69">
        <v>292</v>
      </c>
      <c r="E101" s="69">
        <v>8</v>
      </c>
      <c r="F101" s="69" t="s">
        <v>68</v>
      </c>
      <c r="G101" s="69">
        <v>24</v>
      </c>
      <c r="H101" s="69">
        <v>2</v>
      </c>
      <c r="J101" s="71">
        <v>8.3333333333333329E-2</v>
      </c>
    </row>
    <row r="102" spans="1:10" x14ac:dyDescent="0.25">
      <c r="A102" s="69" t="s">
        <v>62</v>
      </c>
      <c r="B102" s="69" t="s">
        <v>63</v>
      </c>
      <c r="C102" s="70">
        <v>38651</v>
      </c>
      <c r="D102" s="69">
        <v>299</v>
      </c>
      <c r="E102" s="69">
        <v>8</v>
      </c>
      <c r="F102" s="69" t="s">
        <v>68</v>
      </c>
      <c r="G102" s="69">
        <v>24</v>
      </c>
      <c r="H102" s="69">
        <v>6</v>
      </c>
      <c r="J102" s="71">
        <v>0.25</v>
      </c>
    </row>
    <row r="103" spans="1:10" x14ac:dyDescent="0.25">
      <c r="A103" s="69" t="s">
        <v>62</v>
      </c>
      <c r="B103" s="69" t="s">
        <v>63</v>
      </c>
      <c r="C103" s="70">
        <v>38658</v>
      </c>
      <c r="D103" s="69">
        <v>306</v>
      </c>
      <c r="E103" s="69">
        <v>8</v>
      </c>
      <c r="F103" s="69" t="s">
        <v>68</v>
      </c>
      <c r="G103" s="69">
        <v>24</v>
      </c>
      <c r="H103" s="69">
        <v>9</v>
      </c>
      <c r="J103" s="71">
        <v>0.375</v>
      </c>
    </row>
    <row r="104" spans="1:10" x14ac:dyDescent="0.25">
      <c r="A104" s="69" t="s">
        <v>62</v>
      </c>
      <c r="B104" s="69" t="s">
        <v>63</v>
      </c>
      <c r="C104" s="70">
        <v>38666</v>
      </c>
      <c r="D104" s="69">
        <v>314</v>
      </c>
      <c r="E104" s="69">
        <v>8</v>
      </c>
      <c r="F104" s="69" t="s">
        <v>68</v>
      </c>
      <c r="G104" s="69">
        <v>24</v>
      </c>
      <c r="H104" s="69">
        <v>24</v>
      </c>
      <c r="J104" s="71">
        <v>1</v>
      </c>
    </row>
    <row r="105" spans="1:10" x14ac:dyDescent="0.25">
      <c r="A105" s="69" t="s">
        <v>62</v>
      </c>
      <c r="B105" s="69" t="s">
        <v>63</v>
      </c>
      <c r="C105" s="70">
        <v>38623</v>
      </c>
      <c r="D105" s="69">
        <v>271</v>
      </c>
      <c r="E105" s="69">
        <v>9</v>
      </c>
      <c r="F105" s="69" t="s">
        <v>66</v>
      </c>
      <c r="G105" s="69">
        <v>12</v>
      </c>
      <c r="H105" s="69">
        <v>1</v>
      </c>
      <c r="J105" s="71">
        <v>8.3333333333333329E-2</v>
      </c>
    </row>
    <row r="106" spans="1:10" x14ac:dyDescent="0.25">
      <c r="A106" s="69" t="s">
        <v>62</v>
      </c>
      <c r="B106" s="69" t="s">
        <v>63</v>
      </c>
      <c r="C106" s="70">
        <v>38630</v>
      </c>
      <c r="D106" s="69">
        <v>278</v>
      </c>
      <c r="E106" s="69">
        <v>9</v>
      </c>
      <c r="F106" s="69" t="s">
        <v>66</v>
      </c>
      <c r="G106" s="69">
        <v>12</v>
      </c>
      <c r="H106" s="69">
        <v>3</v>
      </c>
      <c r="J106" s="71">
        <v>0.25</v>
      </c>
    </row>
    <row r="107" spans="1:10" x14ac:dyDescent="0.25">
      <c r="A107" s="69" t="s">
        <v>62</v>
      </c>
      <c r="B107" s="69" t="s">
        <v>63</v>
      </c>
      <c r="C107" s="70">
        <v>38637</v>
      </c>
      <c r="D107" s="69">
        <v>285</v>
      </c>
      <c r="E107" s="69">
        <v>9</v>
      </c>
      <c r="F107" s="69" t="s">
        <v>66</v>
      </c>
      <c r="G107" s="69">
        <v>12</v>
      </c>
      <c r="H107" s="69">
        <v>5</v>
      </c>
      <c r="J107" s="71">
        <v>0.41666666666666669</v>
      </c>
    </row>
    <row r="108" spans="1:10" x14ac:dyDescent="0.25">
      <c r="A108" s="69" t="s">
        <v>62</v>
      </c>
      <c r="B108" s="69" t="s">
        <v>63</v>
      </c>
      <c r="C108" s="70">
        <v>38644</v>
      </c>
      <c r="D108" s="69">
        <v>292</v>
      </c>
      <c r="E108" s="69">
        <v>9</v>
      </c>
      <c r="F108" s="69" t="s">
        <v>66</v>
      </c>
      <c r="G108" s="69">
        <v>12</v>
      </c>
      <c r="H108" s="69">
        <v>7</v>
      </c>
      <c r="J108" s="71">
        <v>0.58333333333333337</v>
      </c>
    </row>
    <row r="109" spans="1:10" x14ac:dyDescent="0.25">
      <c r="A109" s="69" t="s">
        <v>62</v>
      </c>
      <c r="B109" s="69" t="s">
        <v>63</v>
      </c>
      <c r="C109" s="70">
        <v>38651</v>
      </c>
      <c r="D109" s="69">
        <v>299</v>
      </c>
      <c r="E109" s="69">
        <v>9</v>
      </c>
      <c r="F109" s="69" t="s">
        <v>66</v>
      </c>
      <c r="G109" s="69">
        <v>12</v>
      </c>
      <c r="H109" s="69">
        <v>12</v>
      </c>
      <c r="J109" s="71">
        <v>1</v>
      </c>
    </row>
    <row r="110" spans="1:10" x14ac:dyDescent="0.25">
      <c r="A110" s="69" t="s">
        <v>62</v>
      </c>
      <c r="B110" s="69" t="s">
        <v>63</v>
      </c>
      <c r="C110" s="70">
        <v>38658</v>
      </c>
      <c r="D110" s="69">
        <v>306</v>
      </c>
      <c r="E110" s="69">
        <v>9</v>
      </c>
      <c r="F110" s="69" t="s">
        <v>66</v>
      </c>
      <c r="G110" s="69">
        <v>12</v>
      </c>
      <c r="H110" s="69">
        <v>12</v>
      </c>
      <c r="J110" s="71">
        <v>1</v>
      </c>
    </row>
    <row r="111" spans="1:10" x14ac:dyDescent="0.25">
      <c r="A111" s="69" t="s">
        <v>62</v>
      </c>
      <c r="B111" s="69" t="s">
        <v>63</v>
      </c>
      <c r="C111" s="70">
        <v>38666</v>
      </c>
      <c r="D111" s="69">
        <v>314</v>
      </c>
      <c r="E111" s="69">
        <v>9</v>
      </c>
      <c r="F111" s="69" t="s">
        <v>66</v>
      </c>
      <c r="G111" s="69">
        <v>12</v>
      </c>
      <c r="H111" s="69">
        <v>12</v>
      </c>
      <c r="J111" s="71">
        <v>1</v>
      </c>
    </row>
    <row r="112" spans="1:10" x14ac:dyDescent="0.25">
      <c r="A112" s="69" t="s">
        <v>62</v>
      </c>
      <c r="B112" s="69" t="s">
        <v>63</v>
      </c>
      <c r="C112" s="70">
        <v>38623</v>
      </c>
      <c r="D112" s="69">
        <v>271</v>
      </c>
      <c r="E112" s="69">
        <v>10</v>
      </c>
      <c r="F112" s="69" t="s">
        <v>68</v>
      </c>
      <c r="G112" s="69">
        <v>24</v>
      </c>
      <c r="H112" s="69">
        <v>1</v>
      </c>
      <c r="J112" s="71">
        <v>4.1666666666666664E-2</v>
      </c>
    </row>
    <row r="113" spans="1:10" x14ac:dyDescent="0.25">
      <c r="A113" s="69" t="s">
        <v>62</v>
      </c>
      <c r="B113" s="69" t="s">
        <v>63</v>
      </c>
      <c r="C113" s="70">
        <v>38630</v>
      </c>
      <c r="D113" s="69">
        <v>278</v>
      </c>
      <c r="E113" s="69">
        <v>10</v>
      </c>
      <c r="F113" s="69" t="s">
        <v>68</v>
      </c>
      <c r="G113" s="69">
        <v>24</v>
      </c>
      <c r="H113" s="69">
        <v>1</v>
      </c>
      <c r="J113" s="71">
        <v>4.1666666666666664E-2</v>
      </c>
    </row>
    <row r="114" spans="1:10" x14ac:dyDescent="0.25">
      <c r="A114" s="69" t="s">
        <v>62</v>
      </c>
      <c r="B114" s="69" t="s">
        <v>63</v>
      </c>
      <c r="C114" s="70">
        <v>38637</v>
      </c>
      <c r="D114" s="69">
        <v>285</v>
      </c>
      <c r="E114" s="69">
        <v>10</v>
      </c>
      <c r="F114" s="69" t="s">
        <v>68</v>
      </c>
      <c r="G114" s="69">
        <v>24</v>
      </c>
      <c r="H114" s="69">
        <v>1</v>
      </c>
      <c r="J114" s="71">
        <v>4.1666666666666664E-2</v>
      </c>
    </row>
    <row r="115" spans="1:10" x14ac:dyDescent="0.25">
      <c r="A115" s="69" t="s">
        <v>62</v>
      </c>
      <c r="B115" s="69" t="s">
        <v>63</v>
      </c>
      <c r="C115" s="70">
        <v>38644</v>
      </c>
      <c r="D115" s="69">
        <v>292</v>
      </c>
      <c r="E115" s="69">
        <v>10</v>
      </c>
      <c r="F115" s="69" t="s">
        <v>68</v>
      </c>
      <c r="G115" s="69">
        <v>24</v>
      </c>
      <c r="H115" s="69">
        <v>5</v>
      </c>
      <c r="J115" s="71">
        <v>0.20833333333333334</v>
      </c>
    </row>
    <row r="116" spans="1:10" x14ac:dyDescent="0.25">
      <c r="A116" s="69" t="s">
        <v>62</v>
      </c>
      <c r="B116" s="69" t="s">
        <v>63</v>
      </c>
      <c r="C116" s="70">
        <v>38651</v>
      </c>
      <c r="D116" s="69">
        <v>299</v>
      </c>
      <c r="E116" s="69">
        <v>10</v>
      </c>
      <c r="F116" s="69" t="s">
        <v>68</v>
      </c>
      <c r="G116" s="69">
        <v>24</v>
      </c>
      <c r="H116" s="69">
        <v>5</v>
      </c>
      <c r="J116" s="71">
        <v>0.20833333333333334</v>
      </c>
    </row>
    <row r="117" spans="1:10" x14ac:dyDescent="0.25">
      <c r="A117" s="69" t="s">
        <v>62</v>
      </c>
      <c r="B117" s="69" t="s">
        <v>63</v>
      </c>
      <c r="C117" s="70">
        <v>38658</v>
      </c>
      <c r="D117" s="69">
        <v>306</v>
      </c>
      <c r="E117" s="69">
        <v>10</v>
      </c>
      <c r="F117" s="69" t="s">
        <v>68</v>
      </c>
      <c r="G117" s="69">
        <v>24</v>
      </c>
      <c r="H117" s="69">
        <v>6</v>
      </c>
      <c r="J117" s="71">
        <v>0.25</v>
      </c>
    </row>
    <row r="118" spans="1:10" x14ac:dyDescent="0.25">
      <c r="A118" s="69" t="s">
        <v>62</v>
      </c>
      <c r="B118" s="69" t="s">
        <v>63</v>
      </c>
      <c r="C118" s="70">
        <v>38666</v>
      </c>
      <c r="D118" s="69">
        <v>314</v>
      </c>
      <c r="E118" s="69">
        <v>10</v>
      </c>
      <c r="F118" s="69" t="s">
        <v>68</v>
      </c>
      <c r="G118" s="69">
        <v>24</v>
      </c>
      <c r="H118" s="69">
        <v>11</v>
      </c>
      <c r="J118" s="71">
        <v>0.45833333333333331</v>
      </c>
    </row>
    <row r="119" spans="1:10" x14ac:dyDescent="0.25">
      <c r="A119" s="69" t="s">
        <v>62</v>
      </c>
      <c r="B119" s="69" t="s">
        <v>63</v>
      </c>
      <c r="C119" s="70">
        <v>38672</v>
      </c>
      <c r="D119" s="69">
        <v>320</v>
      </c>
      <c r="E119" s="69">
        <v>10</v>
      </c>
      <c r="F119" s="69" t="s">
        <v>68</v>
      </c>
      <c r="G119" s="69">
        <v>24</v>
      </c>
      <c r="H119" s="69">
        <v>24</v>
      </c>
      <c r="J119" s="71">
        <v>1</v>
      </c>
    </row>
    <row r="120" spans="1:10" x14ac:dyDescent="0.25">
      <c r="A120" s="69" t="s">
        <v>62</v>
      </c>
      <c r="B120" s="69" t="s">
        <v>63</v>
      </c>
      <c r="C120" s="70">
        <v>38623</v>
      </c>
      <c r="D120" s="69">
        <v>271</v>
      </c>
      <c r="E120" s="69">
        <v>11</v>
      </c>
      <c r="F120" s="69" t="s">
        <v>69</v>
      </c>
      <c r="G120" s="69">
        <v>12</v>
      </c>
      <c r="H120" s="69">
        <v>0</v>
      </c>
      <c r="J120" s="71">
        <v>0</v>
      </c>
    </row>
    <row r="121" spans="1:10" x14ac:dyDescent="0.25">
      <c r="A121" s="69" t="s">
        <v>62</v>
      </c>
      <c r="B121" s="69" t="s">
        <v>63</v>
      </c>
      <c r="C121" s="70">
        <v>38630</v>
      </c>
      <c r="D121" s="69">
        <v>278</v>
      </c>
      <c r="E121" s="69">
        <v>11</v>
      </c>
      <c r="F121" s="69" t="s">
        <v>69</v>
      </c>
      <c r="G121" s="69">
        <v>12</v>
      </c>
      <c r="H121" s="69">
        <v>0</v>
      </c>
      <c r="J121" s="71">
        <v>0</v>
      </c>
    </row>
    <row r="122" spans="1:10" x14ac:dyDescent="0.25">
      <c r="A122" s="69" t="s">
        <v>62</v>
      </c>
      <c r="B122" s="69" t="s">
        <v>63</v>
      </c>
      <c r="C122" s="70">
        <v>38637</v>
      </c>
      <c r="D122" s="69">
        <v>285</v>
      </c>
      <c r="E122" s="69">
        <v>11</v>
      </c>
      <c r="F122" s="69" t="s">
        <v>69</v>
      </c>
      <c r="G122" s="69">
        <v>12</v>
      </c>
      <c r="H122" s="69">
        <v>5</v>
      </c>
      <c r="J122" s="71">
        <v>0.41666666666666669</v>
      </c>
    </row>
    <row r="123" spans="1:10" x14ac:dyDescent="0.25">
      <c r="A123" s="69" t="s">
        <v>62</v>
      </c>
      <c r="B123" s="69" t="s">
        <v>63</v>
      </c>
      <c r="C123" s="70">
        <v>38644</v>
      </c>
      <c r="D123" s="69">
        <v>292</v>
      </c>
      <c r="E123" s="69">
        <v>11</v>
      </c>
      <c r="F123" s="69" t="s">
        <v>69</v>
      </c>
      <c r="G123" s="69">
        <v>12</v>
      </c>
      <c r="H123" s="69">
        <v>10</v>
      </c>
      <c r="J123" s="71">
        <v>0.83333333333333337</v>
      </c>
    </row>
    <row r="124" spans="1:10" x14ac:dyDescent="0.25">
      <c r="A124" s="69" t="s">
        <v>62</v>
      </c>
      <c r="B124" s="69" t="s">
        <v>63</v>
      </c>
      <c r="C124" s="70">
        <v>38651</v>
      </c>
      <c r="D124" s="69">
        <v>299</v>
      </c>
      <c r="E124" s="69">
        <v>11</v>
      </c>
      <c r="F124" s="69" t="s">
        <v>69</v>
      </c>
      <c r="G124" s="69">
        <v>12</v>
      </c>
      <c r="H124" s="69">
        <v>12</v>
      </c>
      <c r="J124" s="71">
        <v>1</v>
      </c>
    </row>
    <row r="125" spans="1:10" x14ac:dyDescent="0.25">
      <c r="A125" s="69" t="s">
        <v>62</v>
      </c>
      <c r="B125" s="69" t="s">
        <v>63</v>
      </c>
      <c r="C125" s="70">
        <v>38658</v>
      </c>
      <c r="D125" s="69">
        <v>306</v>
      </c>
      <c r="E125" s="69">
        <v>11</v>
      </c>
      <c r="F125" s="69" t="s">
        <v>69</v>
      </c>
      <c r="G125" s="69">
        <v>12</v>
      </c>
      <c r="H125" s="69">
        <v>12</v>
      </c>
      <c r="J125" s="71">
        <v>1</v>
      </c>
    </row>
    <row r="126" spans="1:10" x14ac:dyDescent="0.25">
      <c r="A126" s="69" t="s">
        <v>62</v>
      </c>
      <c r="B126" s="69" t="s">
        <v>63</v>
      </c>
      <c r="C126" s="70">
        <v>38666</v>
      </c>
      <c r="D126" s="69">
        <v>314</v>
      </c>
      <c r="E126" s="69">
        <v>11</v>
      </c>
      <c r="F126" s="69" t="s">
        <v>69</v>
      </c>
      <c r="G126" s="69">
        <v>12</v>
      </c>
      <c r="H126" s="69">
        <v>12</v>
      </c>
      <c r="J126" s="7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GrowingSeason Calculations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harvard forest</dc:creator>
  <cp:lastModifiedBy>Hobson, Jenny L.</cp:lastModifiedBy>
  <cp:lastPrinted>2014-01-08T19:38:40Z</cp:lastPrinted>
  <dcterms:created xsi:type="dcterms:W3CDTF">2012-01-11T15:48:42Z</dcterms:created>
  <dcterms:modified xsi:type="dcterms:W3CDTF">2014-01-10T19:35:02Z</dcterms:modified>
</cp:coreProperties>
</file>