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colors1.xml" ContentType="application/vnd.ms-office.chartcolorstyle+xml"/>
  <Override PartName="/xl/charts/style1.xml" ContentType="application/vnd.ms-office.chartstyle+xml"/>
  <Override PartName="/xl/charts/colors2.xml" ContentType="application/vnd.ms-office.chartcolorstyle+xml"/>
  <Override PartName="/xl/charts/style2.xml" ContentType="application/vnd.ms-office.chart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090" windowHeight="7485"/>
  </bookViews>
  <sheets>
    <sheet name="Student Data" sheetId="7" r:id="rId1"/>
    <sheet name="Species Codes" sheetId="14" r:id="rId2"/>
    <sheet name="2012-2015 FALL ALL NDA" sheetId="6" r:id="rId3"/>
    <sheet name="Historical Data NDA" sheetId="4" r:id="rId4"/>
    <sheet name="All HF data drop, out, season" sheetId="12" r:id="rId5"/>
  </sheets>
  <definedNames>
    <definedName name="_xlnm._FilterDatabase" localSheetId="4" hidden="1">'All HF data drop, out, season'!$A$3:$H$236</definedName>
    <definedName name="_xlnm._FilterDatabase" localSheetId="3" hidden="1">'Historical Data NDA'!$A$4:$P$19</definedName>
    <definedName name="_xlnm.Print_Area" localSheetId="3">'Historical Data NDA'!$A$4:$K$74</definedName>
    <definedName name="_xlnm.Print_Area" localSheetId="0">'Student Data'!$A$4:$J$229</definedName>
  </definedNames>
  <calcPr calcId="152511"/>
</workbook>
</file>

<file path=xl/calcChain.xml><?xml version="1.0" encoding="utf-8"?>
<calcChain xmlns="http://schemas.openxmlformats.org/spreadsheetml/2006/main">
  <c r="Q20" i="12" l="1"/>
  <c r="Q19" i="12"/>
  <c r="Q18" i="12"/>
  <c r="Q17" i="12"/>
  <c r="Q16" i="12"/>
  <c r="Q15" i="12"/>
  <c r="Q14" i="12"/>
  <c r="Q13" i="12"/>
  <c r="Q12" i="12"/>
  <c r="Q11" i="12"/>
  <c r="Q10" i="12"/>
  <c r="Q9" i="12"/>
  <c r="U9" i="6"/>
  <c r="U10" i="6"/>
  <c r="U11" i="6"/>
  <c r="U12" i="6"/>
  <c r="U13" i="6"/>
  <c r="U14" i="6"/>
  <c r="U15" i="6"/>
  <c r="U16" i="6"/>
  <c r="U17" i="6"/>
  <c r="U18" i="6"/>
  <c r="U19" i="6"/>
  <c r="U20" i="6"/>
  <c r="U21" i="6"/>
  <c r="U22" i="6"/>
  <c r="U23" i="6"/>
  <c r="U24" i="6"/>
  <c r="U25" i="6"/>
  <c r="U26" i="6"/>
  <c r="U27" i="6"/>
  <c r="H236" i="12" l="1"/>
  <c r="H235" i="12"/>
  <c r="H234" i="12"/>
  <c r="H233" i="12"/>
  <c r="H232" i="12"/>
  <c r="H230" i="12"/>
  <c r="H229" i="12"/>
  <c r="H228" i="12"/>
  <c r="H227" i="12"/>
  <c r="H226" i="12"/>
  <c r="H225" i="12"/>
  <c r="H231" i="12"/>
  <c r="H224" i="12"/>
  <c r="H223" i="12"/>
  <c r="H220" i="12"/>
  <c r="H214" i="12"/>
  <c r="H213" i="12"/>
  <c r="H212" i="12"/>
  <c r="H219" i="12"/>
  <c r="H218" i="12"/>
  <c r="H217" i="12"/>
  <c r="H216" i="12"/>
  <c r="H215" i="12"/>
  <c r="H222" i="12"/>
  <c r="H221" i="12"/>
  <c r="H209" i="12"/>
  <c r="H208" i="12"/>
  <c r="H206" i="12"/>
  <c r="H205" i="12"/>
  <c r="H204" i="12"/>
  <c r="H195" i="12"/>
  <c r="H194" i="12"/>
  <c r="H190" i="12"/>
  <c r="H107" i="12"/>
  <c r="H143" i="12"/>
  <c r="H139" i="12"/>
  <c r="H100" i="12"/>
  <c r="H207" i="12"/>
  <c r="H197" i="12"/>
  <c r="H115" i="12"/>
  <c r="H77" i="12"/>
  <c r="H70" i="12"/>
  <c r="H160" i="12"/>
  <c r="H150" i="12"/>
  <c r="H87" i="12"/>
  <c r="H85" i="12"/>
  <c r="H202" i="12"/>
  <c r="H201" i="12"/>
  <c r="H200" i="12"/>
  <c r="H199" i="12"/>
  <c r="H198" i="12"/>
  <c r="H185" i="12"/>
  <c r="H184" i="12"/>
  <c r="H183" i="12"/>
  <c r="H182" i="12"/>
  <c r="H181" i="12"/>
  <c r="H180" i="12"/>
  <c r="H179" i="12"/>
  <c r="H178" i="12"/>
  <c r="H177" i="12"/>
  <c r="H176" i="12"/>
  <c r="H175" i="12"/>
  <c r="H174" i="12"/>
  <c r="H173" i="12"/>
  <c r="H172" i="12"/>
  <c r="H171" i="12"/>
  <c r="H170" i="12"/>
  <c r="H169" i="12"/>
  <c r="H168" i="12"/>
  <c r="H167" i="12"/>
  <c r="H165" i="12"/>
  <c r="H163" i="12"/>
  <c r="H159" i="12"/>
  <c r="H158" i="12"/>
  <c r="H157" i="12"/>
  <c r="H155" i="12"/>
  <c r="H153" i="12"/>
  <c r="H151" i="12"/>
  <c r="H146" i="12"/>
  <c r="H145" i="12"/>
  <c r="H144" i="12"/>
  <c r="H105" i="12"/>
  <c r="H104" i="12"/>
  <c r="H102" i="12"/>
  <c r="H98" i="12"/>
  <c r="H97" i="12"/>
  <c r="H135" i="12"/>
  <c r="H134" i="12"/>
  <c r="H132" i="12"/>
  <c r="H131" i="12"/>
  <c r="H128" i="12"/>
  <c r="H127" i="12"/>
  <c r="H126" i="12"/>
  <c r="H125" i="12"/>
  <c r="H94" i="12"/>
  <c r="H93" i="12"/>
  <c r="H92" i="12"/>
  <c r="H91" i="12"/>
  <c r="H83" i="12"/>
  <c r="H82" i="12"/>
  <c r="H81" i="12"/>
  <c r="H80" i="12"/>
  <c r="H79" i="12"/>
  <c r="H130" i="12"/>
  <c r="H129" i="12"/>
  <c r="H120" i="12"/>
  <c r="H118" i="12"/>
  <c r="H112" i="12"/>
  <c r="H111" i="12"/>
  <c r="H84" i="12"/>
  <c r="H90" i="12"/>
  <c r="H89" i="12"/>
  <c r="H88" i="12"/>
  <c r="H86" i="12"/>
  <c r="H114" i="12"/>
  <c r="H113" i="12"/>
  <c r="H109" i="12"/>
  <c r="H124" i="12"/>
  <c r="H123" i="12"/>
  <c r="H122" i="12"/>
  <c r="H121" i="12"/>
  <c r="H119" i="12"/>
  <c r="H117" i="12"/>
  <c r="H78" i="12"/>
  <c r="H75" i="12"/>
  <c r="H74" i="12"/>
  <c r="H73" i="12"/>
  <c r="H72" i="12"/>
  <c r="H71" i="12"/>
  <c r="H193" i="12"/>
  <c r="H192" i="12"/>
  <c r="H191" i="12"/>
  <c r="H189" i="12"/>
  <c r="H188" i="12"/>
  <c r="H186" i="12"/>
  <c r="H138" i="12"/>
  <c r="H137" i="12"/>
  <c r="H136" i="12"/>
  <c r="H142" i="12"/>
  <c r="H141" i="12"/>
  <c r="H140" i="12"/>
  <c r="H110" i="12"/>
  <c r="H156" i="12"/>
  <c r="H196" i="12"/>
  <c r="H187" i="12"/>
  <c r="H166" i="12"/>
  <c r="H164" i="12"/>
  <c r="H162" i="12"/>
  <c r="H161" i="12"/>
  <c r="H116" i="12"/>
  <c r="H108" i="12"/>
  <c r="H76" i="12"/>
  <c r="H69" i="12"/>
  <c r="H154" i="12"/>
  <c r="H152" i="12"/>
  <c r="H149" i="12"/>
  <c r="H148" i="12"/>
  <c r="H147" i="12"/>
  <c r="H106" i="12"/>
  <c r="H103" i="12"/>
  <c r="H101" i="12"/>
  <c r="H99" i="12"/>
  <c r="H96" i="12"/>
  <c r="H95" i="12"/>
  <c r="H133" i="12"/>
  <c r="H211" i="12"/>
  <c r="H210" i="12"/>
  <c r="H203" i="12"/>
  <c r="H68" i="12"/>
  <c r="H64" i="12"/>
  <c r="H63" i="12"/>
  <c r="H62" i="12"/>
  <c r="H61" i="12"/>
  <c r="H67" i="12"/>
  <c r="H66" i="12"/>
  <c r="H65" i="12"/>
  <c r="H50" i="12"/>
  <c r="H49" i="12"/>
  <c r="H48" i="12"/>
  <c r="H47" i="12"/>
  <c r="H46" i="12"/>
  <c r="H52" i="12"/>
  <c r="H51" i="12"/>
  <c r="H60" i="12"/>
  <c r="H59" i="12"/>
  <c r="H58" i="12"/>
  <c r="H57" i="12"/>
  <c r="H56" i="12"/>
  <c r="H55" i="12"/>
  <c r="H54" i="12"/>
  <c r="H53" i="12"/>
  <c r="H40" i="12"/>
  <c r="H39" i="12"/>
  <c r="H42" i="12"/>
  <c r="H41" i="12"/>
  <c r="H37" i="12"/>
  <c r="H45" i="12"/>
  <c r="H44" i="12"/>
  <c r="H43" i="12"/>
  <c r="H38" i="12"/>
  <c r="H36" i="12"/>
  <c r="H35" i="12"/>
  <c r="H26" i="12"/>
  <c r="H25" i="12"/>
  <c r="H31" i="12"/>
  <c r="H30" i="12"/>
  <c r="H29" i="12"/>
  <c r="H28" i="12"/>
  <c r="H27" i="12"/>
  <c r="H34" i="12"/>
  <c r="H20" i="12"/>
  <c r="H19" i="12"/>
  <c r="H33" i="12"/>
  <c r="H32" i="12"/>
  <c r="H24" i="12"/>
  <c r="H16" i="12"/>
  <c r="H22" i="12"/>
  <c r="H21" i="12"/>
  <c r="H18" i="12"/>
  <c r="H17" i="12"/>
  <c r="H23" i="12"/>
  <c r="H14" i="12"/>
  <c r="H15" i="12"/>
  <c r="H13" i="12"/>
  <c r="H12" i="12"/>
  <c r="H11" i="12"/>
  <c r="H10" i="12"/>
  <c r="H9" i="12"/>
  <c r="H8" i="12"/>
  <c r="H7" i="12"/>
  <c r="H6" i="12"/>
  <c r="H5" i="12"/>
  <c r="H4" i="12"/>
  <c r="Z20" i="4" l="1"/>
  <c r="Y20" i="4"/>
  <c r="X20" i="4"/>
  <c r="W20" i="4"/>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119" i="6"/>
  <c r="J120" i="6"/>
  <c r="J121" i="6"/>
  <c r="J122" i="6"/>
  <c r="J123" i="6"/>
  <c r="J124" i="6"/>
  <c r="J125" i="6"/>
  <c r="J126" i="6"/>
  <c r="J127" i="6"/>
  <c r="J128" i="6"/>
  <c r="J129" i="6"/>
  <c r="J130" i="6"/>
  <c r="J131" i="6"/>
  <c r="J132" i="6"/>
  <c r="J133" i="6"/>
  <c r="J134" i="6"/>
  <c r="J135" i="6"/>
  <c r="J136" i="6"/>
  <c r="J137" i="6"/>
  <c r="J138" i="6"/>
  <c r="J139" i="6"/>
  <c r="J140" i="6"/>
  <c r="J141" i="6"/>
  <c r="J142" i="6"/>
  <c r="J143" i="6"/>
  <c r="J144" i="6"/>
  <c r="J145" i="6"/>
  <c r="J146" i="6"/>
  <c r="J147" i="6"/>
  <c r="J148" i="6"/>
  <c r="J149" i="6"/>
  <c r="J150" i="6"/>
  <c r="J151" i="6"/>
  <c r="J152" i="6"/>
  <c r="J153" i="6"/>
  <c r="J154" i="6"/>
  <c r="J155" i="6"/>
  <c r="J156" i="6"/>
  <c r="J157" i="6"/>
  <c r="J158" i="6"/>
  <c r="J159" i="6"/>
  <c r="J160" i="6"/>
  <c r="J161" i="6"/>
  <c r="J162" i="6"/>
  <c r="J163" i="6"/>
  <c r="J164" i="6"/>
  <c r="J165" i="6"/>
  <c r="J166" i="6"/>
  <c r="J167" i="6"/>
  <c r="J168" i="6"/>
  <c r="J169" i="6"/>
  <c r="J170" i="6"/>
  <c r="J171" i="6"/>
  <c r="J172" i="6"/>
  <c r="J173" i="6"/>
  <c r="J174" i="6"/>
  <c r="J175" i="6"/>
  <c r="J176" i="6"/>
  <c r="J177" i="6"/>
  <c r="J178" i="6"/>
  <c r="J179" i="6"/>
  <c r="J180" i="6"/>
  <c r="J181" i="6"/>
  <c r="J182" i="6"/>
  <c r="J183" i="6"/>
  <c r="J184" i="6"/>
  <c r="J185" i="6"/>
  <c r="J186" i="6"/>
  <c r="J187" i="6"/>
  <c r="J188" i="6"/>
  <c r="J189" i="6"/>
  <c r="J190" i="6"/>
  <c r="J191" i="6"/>
  <c r="J192" i="6"/>
  <c r="J193" i="6"/>
  <c r="J194" i="6"/>
  <c r="J195" i="6"/>
  <c r="J196" i="6"/>
  <c r="J197" i="6"/>
  <c r="J198" i="6"/>
  <c r="J199" i="6"/>
  <c r="J200" i="6"/>
  <c r="J201" i="6"/>
  <c r="J202" i="6"/>
  <c r="J203" i="6"/>
  <c r="J204" i="6"/>
  <c r="J205" i="6"/>
  <c r="J206" i="6"/>
  <c r="J207" i="6"/>
  <c r="J208" i="6"/>
  <c r="J209" i="6"/>
  <c r="J210" i="6"/>
  <c r="J211" i="6"/>
  <c r="J212" i="6"/>
  <c r="J213" i="6"/>
  <c r="J214" i="6"/>
  <c r="J215" i="6"/>
  <c r="J216" i="6"/>
  <c r="J217" i="6"/>
  <c r="J218" i="6"/>
  <c r="J219" i="6"/>
  <c r="J220" i="6"/>
  <c r="J221" i="6"/>
  <c r="J222" i="6"/>
  <c r="J223" i="6"/>
  <c r="J224" i="6"/>
  <c r="J225" i="6"/>
  <c r="J226" i="6"/>
  <c r="J227" i="6"/>
  <c r="J228" i="6"/>
  <c r="J229" i="6"/>
  <c r="J230" i="6"/>
  <c r="J231" i="6"/>
  <c r="J232" i="6"/>
  <c r="J233" i="6"/>
  <c r="J234" i="6"/>
  <c r="J235" i="6"/>
  <c r="J236" i="6"/>
  <c r="J237" i="6"/>
  <c r="J238" i="6"/>
  <c r="J239" i="6"/>
  <c r="J240" i="6"/>
  <c r="J241" i="6"/>
  <c r="J242" i="6"/>
  <c r="J243" i="6"/>
  <c r="J244" i="6"/>
  <c r="J245" i="6"/>
  <c r="J246" i="6"/>
  <c r="J247" i="6"/>
  <c r="J248" i="6"/>
  <c r="J249" i="6"/>
  <c r="J250" i="6"/>
  <c r="J251" i="6"/>
  <c r="J252" i="6"/>
  <c r="J253" i="6"/>
  <c r="J254" i="6"/>
  <c r="J255" i="6"/>
  <c r="J256" i="6"/>
  <c r="J257" i="6"/>
  <c r="J258" i="6"/>
  <c r="J259" i="6"/>
  <c r="J260" i="6"/>
  <c r="J261" i="6"/>
  <c r="J262" i="6"/>
  <c r="J263" i="6"/>
  <c r="J264" i="6"/>
  <c r="J265" i="6"/>
  <c r="J266" i="6"/>
  <c r="J267" i="6"/>
  <c r="J268" i="6"/>
  <c r="J269" i="6"/>
  <c r="J3" i="6"/>
  <c r="P8" i="4" l="1"/>
  <c r="P11" i="4"/>
  <c r="P7" i="4"/>
  <c r="M19" i="4"/>
  <c r="P19" i="4" s="1"/>
  <c r="J19" i="4"/>
  <c r="J18" i="4"/>
  <c r="H18" i="4"/>
  <c r="M17" i="4"/>
  <c r="J17" i="4"/>
  <c r="H17" i="4"/>
  <c r="M16" i="4"/>
  <c r="P16" i="4" s="1"/>
  <c r="J16" i="4"/>
  <c r="H16" i="4"/>
  <c r="J15" i="4"/>
  <c r="H15" i="4"/>
  <c r="M14" i="4"/>
  <c r="P14" i="4" s="1"/>
  <c r="J14" i="4"/>
  <c r="H14" i="4"/>
  <c r="M13" i="4"/>
  <c r="P13" i="4" s="1"/>
  <c r="J13" i="4"/>
  <c r="H13" i="4"/>
  <c r="M12" i="4"/>
  <c r="J12" i="4"/>
  <c r="H12" i="4"/>
  <c r="H11" i="4"/>
  <c r="K11" i="4" s="1"/>
  <c r="M10" i="4"/>
  <c r="P10" i="4" s="1"/>
  <c r="J10" i="4"/>
  <c r="H10" i="4"/>
  <c r="M9" i="4"/>
  <c r="P9" i="4" s="1"/>
  <c r="J9" i="4"/>
  <c r="H9" i="4"/>
  <c r="J8" i="4"/>
  <c r="H8" i="4"/>
  <c r="J7" i="4"/>
  <c r="H7" i="4"/>
  <c r="J6" i="4"/>
  <c r="H6" i="4"/>
  <c r="H5" i="4"/>
  <c r="K9" i="4" l="1"/>
  <c r="K15" i="4"/>
  <c r="K18" i="4"/>
  <c r="K7" i="4"/>
  <c r="K13" i="4"/>
  <c r="K6" i="4"/>
  <c r="K8" i="4"/>
  <c r="K12" i="4"/>
  <c r="K5" i="4"/>
  <c r="K10" i="4"/>
  <c r="K14" i="4"/>
  <c r="K17" i="4"/>
  <c r="K16" i="4"/>
</calcChain>
</file>

<file path=xl/sharedStrings.xml><?xml version="1.0" encoding="utf-8"?>
<sst xmlns="http://schemas.openxmlformats.org/spreadsheetml/2006/main" count="2158" uniqueCount="461">
  <si>
    <t>School Code</t>
  </si>
  <si>
    <t>Teacher</t>
  </si>
  <si>
    <t>Year</t>
  </si>
  <si>
    <t>Tree ID</t>
  </si>
  <si>
    <t>Species Code</t>
  </si>
  <si>
    <t>NDH</t>
  </si>
  <si>
    <t>Lockett</t>
  </si>
  <si>
    <t>BO</t>
  </si>
  <si>
    <t>NA</t>
  </si>
  <si>
    <t>PC</t>
  </si>
  <si>
    <t>SO</t>
  </si>
  <si>
    <t>RM</t>
  </si>
  <si>
    <t>SH</t>
  </si>
  <si>
    <t>HL</t>
  </si>
  <si>
    <t>BH</t>
  </si>
  <si>
    <t>BB</t>
  </si>
  <si>
    <t>Loux-Turner</t>
  </si>
  <si>
    <t>BC</t>
  </si>
  <si>
    <t>WA</t>
  </si>
  <si>
    <t>Bud Burst</t>
  </si>
  <si>
    <t>Tree Identification</t>
  </si>
  <si>
    <t>Growing Season 2014 (number of days)</t>
  </si>
  <si>
    <t>Growing Season 2015 (number of days)</t>
  </si>
  <si>
    <t>Tree Common Name</t>
  </si>
  <si>
    <t>Start of Growing Period Date (50% Leaf emergence) 2014</t>
  </si>
  <si>
    <t>Start of Growing Period JULIAN Date (50% Leaf emergence) 2014</t>
  </si>
  <si>
    <t>End of Growing Period (50% Leaf Drop 2014)</t>
  </si>
  <si>
    <t>End of Growing Period JULIAN date (50% Leaf Drop 2014)</t>
  </si>
  <si>
    <t>Overall Growing Period 2014</t>
  </si>
  <si>
    <t>Start of Growing Period (50% Leaf emergence 2015</t>
  </si>
  <si>
    <t>Start of Growing Period JULIAN Date (50% Leaf emergence) 2015</t>
  </si>
  <si>
    <t>End of Growing Period (50% Leaf Drop 2015)</t>
  </si>
  <si>
    <t>End of Growing Period JULIAN date (50% Leaf Drop 2015)</t>
  </si>
  <si>
    <t>Overall Growing Period 2015</t>
  </si>
  <si>
    <t>Black Oak</t>
  </si>
  <si>
    <t>Black Cherry</t>
  </si>
  <si>
    <t>Red Maple</t>
  </si>
  <si>
    <t>Shagbark Hickory</t>
  </si>
  <si>
    <t>Honey Locust</t>
  </si>
  <si>
    <t>Bitternut Hickory</t>
  </si>
  <si>
    <t>Pin Cherry</t>
  </si>
  <si>
    <t>Scarlett Oak</t>
  </si>
  <si>
    <t>Black Birch</t>
  </si>
  <si>
    <t>White Ash</t>
  </si>
  <si>
    <t xml:space="preserve">Data Notes: </t>
  </si>
  <si>
    <t>Spring 2014 (no data for white ash; red maple data from Waltham High School, birch tree 16 data from birch 12)</t>
  </si>
  <si>
    <t>End of Growing Season 2013</t>
  </si>
  <si>
    <t>End of Growing Season 2012</t>
  </si>
  <si>
    <t>Tree #</t>
  </si>
  <si>
    <t>Date</t>
  </si>
  <si>
    <t>Julian</t>
  </si>
  <si>
    <t>Total Leaves</t>
  </si>
  <si>
    <t>Fallen Leaves</t>
  </si>
  <si>
    <t>Tree Color</t>
  </si>
  <si>
    <t>no data collected</t>
  </si>
  <si>
    <t xml:space="preserve">no final numbers, data collected </t>
  </si>
  <si>
    <t>Fun Group Name:</t>
  </si>
  <si>
    <t>Percent Fallen</t>
  </si>
  <si>
    <t>Black Birch 15</t>
  </si>
  <si>
    <t>Black Birch 16</t>
  </si>
  <si>
    <t>Black Oak 14</t>
  </si>
  <si>
    <t>Black Oak 1</t>
  </si>
  <si>
    <t>Black Birch 12</t>
  </si>
  <si>
    <t>Scarlett Oak 13</t>
  </si>
  <si>
    <t>Scarlett Oak 1</t>
  </si>
  <si>
    <t>AHE</t>
  </si>
  <si>
    <t>Rosenthal</t>
  </si>
  <si>
    <t>SA</t>
  </si>
  <si>
    <t>GB</t>
  </si>
  <si>
    <t>WB</t>
  </si>
  <si>
    <t>WO</t>
  </si>
  <si>
    <t>RO</t>
  </si>
  <si>
    <t>AHS</t>
  </si>
  <si>
    <t>Scott</t>
  </si>
  <si>
    <t>CH</t>
  </si>
  <si>
    <t>X1</t>
  </si>
  <si>
    <t>BE</t>
  </si>
  <si>
    <t>EL</t>
  </si>
  <si>
    <t>PO</t>
  </si>
  <si>
    <t>APS</t>
  </si>
  <si>
    <t>Blewitt</t>
  </si>
  <si>
    <t>WP</t>
  </si>
  <si>
    <t>TA</t>
  </si>
  <si>
    <t>RP</t>
  </si>
  <si>
    <t>SV</t>
  </si>
  <si>
    <t>MA</t>
  </si>
  <si>
    <t>SM</t>
  </si>
  <si>
    <t>NM</t>
  </si>
  <si>
    <t>ARM</t>
  </si>
  <si>
    <t>Miller</t>
  </si>
  <si>
    <t>YB</t>
  </si>
  <si>
    <t>WH</t>
  </si>
  <si>
    <t>HA</t>
  </si>
  <si>
    <t>WI</t>
  </si>
  <si>
    <t>CO</t>
  </si>
  <si>
    <t>FD</t>
  </si>
  <si>
    <t>MM</t>
  </si>
  <si>
    <t>AWM</t>
  </si>
  <si>
    <t>Theberge</t>
  </si>
  <si>
    <t>LA</t>
  </si>
  <si>
    <t>ST</t>
  </si>
  <si>
    <t>BW</t>
  </si>
  <si>
    <t>IW</t>
  </si>
  <si>
    <t>AD</t>
  </si>
  <si>
    <t>BES</t>
  </si>
  <si>
    <t>Meehan</t>
  </si>
  <si>
    <t>BHS</t>
  </si>
  <si>
    <t>Levy</t>
  </si>
  <si>
    <t>PH</t>
  </si>
  <si>
    <t>CT</t>
  </si>
  <si>
    <t>BL</t>
  </si>
  <si>
    <t>RE</t>
  </si>
  <si>
    <t>CCE</t>
  </si>
  <si>
    <t>Capeless</t>
  </si>
  <si>
    <t>BX</t>
  </si>
  <si>
    <t>AP</t>
  </si>
  <si>
    <t>HO</t>
  </si>
  <si>
    <t>CCH</t>
  </si>
  <si>
    <t>Murphy</t>
  </si>
  <si>
    <t>LL</t>
  </si>
  <si>
    <t>PE</t>
  </si>
  <si>
    <t>BN</t>
  </si>
  <si>
    <t>CHH</t>
  </si>
  <si>
    <t>Bruell</t>
  </si>
  <si>
    <t>CW</t>
  </si>
  <si>
    <t>OS</t>
  </si>
  <si>
    <t>Dwyer</t>
  </si>
  <si>
    <t>DFA</t>
  </si>
  <si>
    <t>Farrow</t>
  </si>
  <si>
    <t>DHE</t>
  </si>
  <si>
    <t>Skillings</t>
  </si>
  <si>
    <t>GD</t>
  </si>
  <si>
    <t>SB</t>
  </si>
  <si>
    <t>TP</t>
  </si>
  <si>
    <t>FMS</t>
  </si>
  <si>
    <t>Shluger</t>
  </si>
  <si>
    <t>GDH</t>
  </si>
  <si>
    <t>McCracken</t>
  </si>
  <si>
    <t>BU</t>
  </si>
  <si>
    <t>GRH</t>
  </si>
  <si>
    <t>Van Valkenburg</t>
  </si>
  <si>
    <t>HBH</t>
  </si>
  <si>
    <t>Rotelli</t>
  </si>
  <si>
    <t>HCH</t>
  </si>
  <si>
    <t>LeTellier</t>
  </si>
  <si>
    <t>EC</t>
  </si>
  <si>
    <t>AS</t>
  </si>
  <si>
    <t>ES</t>
  </si>
  <si>
    <t>JRB</t>
  </si>
  <si>
    <t>Bennett</t>
  </si>
  <si>
    <t>NAH</t>
  </si>
  <si>
    <t>Cochrane</t>
  </si>
  <si>
    <t>GA</t>
  </si>
  <si>
    <t>OMS</t>
  </si>
  <si>
    <t>Mossman</t>
  </si>
  <si>
    <t>MR</t>
  </si>
  <si>
    <t>CC</t>
  </si>
  <si>
    <t>PCS</t>
  </si>
  <si>
    <t>Donelan</t>
  </si>
  <si>
    <t>BG</t>
  </si>
  <si>
    <t>PIK</t>
  </si>
  <si>
    <t>BT</t>
  </si>
  <si>
    <t>Santella</t>
  </si>
  <si>
    <t>RB</t>
  </si>
  <si>
    <t>SC</t>
  </si>
  <si>
    <t>SHS</t>
  </si>
  <si>
    <t>McDermott</t>
  </si>
  <si>
    <t>SR</t>
  </si>
  <si>
    <t>TCA</t>
  </si>
  <si>
    <t>Casey</t>
  </si>
  <si>
    <t>TMH</t>
  </si>
  <si>
    <t>Senechal</t>
  </si>
  <si>
    <t>UPH</t>
  </si>
  <si>
    <t>WM</t>
  </si>
  <si>
    <t>MS</t>
  </si>
  <si>
    <t>YW</t>
  </si>
  <si>
    <t>WNM</t>
  </si>
  <si>
    <t>Lucia</t>
  </si>
  <si>
    <t>MC</t>
  </si>
  <si>
    <t>AL</t>
  </si>
  <si>
    <t>SW</t>
  </si>
  <si>
    <t>WSM</t>
  </si>
  <si>
    <t>Greene</t>
  </si>
  <si>
    <t>BA</t>
  </si>
  <si>
    <t>Leaf Drop</t>
  </si>
  <si>
    <t>Growing Season</t>
  </si>
  <si>
    <t>Tree 2</t>
  </si>
  <si>
    <t>Tree 7</t>
  </si>
  <si>
    <t>Tree 9</t>
  </si>
  <si>
    <t>Tree 12</t>
  </si>
  <si>
    <t>NDA</t>
  </si>
  <si>
    <t>Your Name:</t>
  </si>
  <si>
    <t>NDA Tree #:</t>
  </si>
  <si>
    <t>THIS DATA SHEET CONTAINS the 50% bud burst spring leaf out, 50% fall leaf drop, and overall growing season information for ALL HF study trees in Massachusetts that are the same species as our study trees.  To the right I have rearranged some of the black birch data as an example of how to pull data and rearrange it for a bar graph.</t>
  </si>
  <si>
    <t>Species Name</t>
  </si>
  <si>
    <t>Scientific Name</t>
  </si>
  <si>
    <t>Alternate-leaved Dogwood</t>
  </si>
  <si>
    <t>Cornus alternifolia</t>
  </si>
  <si>
    <t>Speckled Alder</t>
  </si>
  <si>
    <t>Alnus incana</t>
  </si>
  <si>
    <t>Apple</t>
  </si>
  <si>
    <t>Malus domestica</t>
  </si>
  <si>
    <t>American Sycamore</t>
  </si>
  <si>
    <t>Platanus occidentalis</t>
  </si>
  <si>
    <t>Black Ash</t>
  </si>
  <si>
    <t>Fraxinus nigra</t>
  </si>
  <si>
    <t>Betula lenta</t>
  </si>
  <si>
    <t>Prumus serotina</t>
  </si>
  <si>
    <t>Beech</t>
  </si>
  <si>
    <t>Fagus grandifolia</t>
  </si>
  <si>
    <t>Black Gum</t>
  </si>
  <si>
    <t>Nyssa sylvatica</t>
  </si>
  <si>
    <t>Carya Cordiformis</t>
  </si>
  <si>
    <t>Black Locust</t>
  </si>
  <si>
    <t>Robinia pseudoacacia</t>
  </si>
  <si>
    <t>Black Walnut</t>
  </si>
  <si>
    <t>Juglans nigra</t>
  </si>
  <si>
    <t>Quercus velutina</t>
  </si>
  <si>
    <t>BS</t>
  </si>
  <si>
    <t>Black Spruce</t>
  </si>
  <si>
    <t>Picea mariana</t>
  </si>
  <si>
    <t>Buckthorn</t>
  </si>
  <si>
    <t>Rhamnus sp.</t>
  </si>
  <si>
    <t>Butternut</t>
  </si>
  <si>
    <t>Juglans cinerea</t>
  </si>
  <si>
    <t>Basswood</t>
  </si>
  <si>
    <t>Tilia americana</t>
  </si>
  <si>
    <t>Box Elder (Ash Maple)</t>
  </si>
  <si>
    <t>Acer negundo</t>
  </si>
  <si>
    <t>Choke Cherry</t>
  </si>
  <si>
    <t>Prunus virginiana</t>
  </si>
  <si>
    <t>Chestnut</t>
  </si>
  <si>
    <t>Castanea dentata</t>
  </si>
  <si>
    <t>Chestnut Oak</t>
  </si>
  <si>
    <t>Quercus prinus</t>
  </si>
  <si>
    <t>Catalpa</t>
  </si>
  <si>
    <t>Catalpa speciosa</t>
  </si>
  <si>
    <t>Cottonwood</t>
  </si>
  <si>
    <t>Populus deltoides</t>
  </si>
  <si>
    <t>Exotic Cherry</t>
  </si>
  <si>
    <t>Prunus sp.</t>
  </si>
  <si>
    <t>American Elm</t>
  </si>
  <si>
    <t>Ulmus americana</t>
  </si>
  <si>
    <t>Slippery Elm</t>
  </si>
  <si>
    <t>Ulmus fulva</t>
  </si>
  <si>
    <t>Flowering Dogwood</t>
  </si>
  <si>
    <t>Cornus fulva</t>
  </si>
  <si>
    <t>Green Ash</t>
  </si>
  <si>
    <t>Fraxinus pennsylvanica</t>
  </si>
  <si>
    <t>Gray Birch</t>
  </si>
  <si>
    <t>Betula populifolia</t>
  </si>
  <si>
    <t>Gray Dogwood</t>
  </si>
  <si>
    <t>Cornus racemosa</t>
  </si>
  <si>
    <t>Hawthorn</t>
  </si>
  <si>
    <t>Crataegus monogyna</t>
  </si>
  <si>
    <t>Gleditsia triacanthos</t>
  </si>
  <si>
    <t>Hornbeam</t>
  </si>
  <si>
    <t>Carpinus caroliniana</t>
  </si>
  <si>
    <t>Ironwood</t>
  </si>
  <si>
    <t>Ostrya virginiana</t>
  </si>
  <si>
    <t>KC</t>
  </si>
  <si>
    <t>Kentucky Coffee Tree</t>
  </si>
  <si>
    <t>Gynocladus Dioicus .</t>
  </si>
  <si>
    <t>Largetoothed Aspen</t>
  </si>
  <si>
    <t>Populus grandidentata</t>
  </si>
  <si>
    <t>Lilac</t>
  </si>
  <si>
    <t>Syringa vulgaris</t>
  </si>
  <si>
    <t>LR</t>
  </si>
  <si>
    <t>Larch</t>
  </si>
  <si>
    <t>Larix laricina</t>
  </si>
  <si>
    <t>Mountain Ash</t>
  </si>
  <si>
    <t>Sorbus americana</t>
  </si>
  <si>
    <t>Manchurian Maple</t>
  </si>
  <si>
    <t>Acer mandshuricum</t>
  </si>
  <si>
    <t>Mountain Maple</t>
  </si>
  <si>
    <t>Acer spicatum</t>
  </si>
  <si>
    <t>Red Mulberry</t>
  </si>
  <si>
    <t>Morus rubra</t>
  </si>
  <si>
    <t>Sycamore Maple</t>
  </si>
  <si>
    <t>Acer pseudoplatanus</t>
  </si>
  <si>
    <t>Norway Maple</t>
  </si>
  <si>
    <t>Acer platanoides</t>
  </si>
  <si>
    <t>NS</t>
  </si>
  <si>
    <t>Norway Spruce</t>
  </si>
  <si>
    <t>Picea abies</t>
  </si>
  <si>
    <t>Swamp White Oak</t>
  </si>
  <si>
    <t>Quercus bicolor</t>
  </si>
  <si>
    <t>Prunus pensylvanica</t>
  </si>
  <si>
    <t>Pear</t>
  </si>
  <si>
    <t>Pyrus sp.</t>
  </si>
  <si>
    <t>Pignut Hickory</t>
  </si>
  <si>
    <t>Carya glabra</t>
  </si>
  <si>
    <t>Pin Oak</t>
  </si>
  <si>
    <t>Quercus palustris</t>
  </si>
  <si>
    <t>PP</t>
  </si>
  <si>
    <t>Pitch Pine</t>
  </si>
  <si>
    <t>Pinus serutina</t>
  </si>
  <si>
    <t>River Birch</t>
  </si>
  <si>
    <t>Betula nigra</t>
  </si>
  <si>
    <t>Red Bud</t>
  </si>
  <si>
    <t>Cercis canadensis</t>
  </si>
  <si>
    <t>Acer rubrum</t>
  </si>
  <si>
    <t>Red Oak</t>
  </si>
  <si>
    <t>Quercus rubrum</t>
  </si>
  <si>
    <t>Red Pine</t>
  </si>
  <si>
    <t>Pinus resinosa</t>
  </si>
  <si>
    <t>RS</t>
  </si>
  <si>
    <t>Red Spruce</t>
  </si>
  <si>
    <t>Picea rubens</t>
  </si>
  <si>
    <t>Sassafras</t>
  </si>
  <si>
    <t>Sassafras albidum</t>
  </si>
  <si>
    <t>Serviceberry (Shadbush)</t>
  </si>
  <si>
    <t>Amelanchier alnifolia</t>
  </si>
  <si>
    <t>Scrub Oak</t>
  </si>
  <si>
    <t>Quercus ilicifolia</t>
  </si>
  <si>
    <t>Carya ovata</t>
  </si>
  <si>
    <t>Sugar Maple</t>
  </si>
  <si>
    <t>Acer saccharum</t>
  </si>
  <si>
    <t>Scarlet Oak</t>
  </si>
  <si>
    <t>Quercus coccinnea</t>
  </si>
  <si>
    <t>SP</t>
  </si>
  <si>
    <t>Scotch Pine</t>
  </si>
  <si>
    <t>Pinus sylvestris</t>
  </si>
  <si>
    <t>Star Magnolia</t>
  </si>
  <si>
    <t>Magnolia stellata</t>
  </si>
  <si>
    <t>Striped Maple</t>
  </si>
  <si>
    <t>Acer pensylvanicum</t>
  </si>
  <si>
    <t>Silver Maple</t>
  </si>
  <si>
    <t>Acer saccharinum</t>
  </si>
  <si>
    <t>Japanese Stewartia</t>
  </si>
  <si>
    <t>Stewartia pseudocamellia</t>
  </si>
  <si>
    <t>Trembling Aspen</t>
  </si>
  <si>
    <t>Populus tremuloides</t>
  </si>
  <si>
    <t>Tulip Popular</t>
  </si>
  <si>
    <t>Liriodendron tulipifera</t>
  </si>
  <si>
    <t>TS</t>
  </si>
  <si>
    <t>Hemlock</t>
  </si>
  <si>
    <t>Tsuga canadensis</t>
  </si>
  <si>
    <t>VM</t>
  </si>
  <si>
    <t>Virginia (Sweetbay) Magnolia</t>
  </si>
  <si>
    <t>Magnolia Virginiana</t>
  </si>
  <si>
    <t>Fraxinus americana</t>
  </si>
  <si>
    <t>White Birch</t>
  </si>
  <si>
    <t>Betula papyrifera</t>
  </si>
  <si>
    <t>Witch Hazel</t>
  </si>
  <si>
    <t>Hamamelis virginiana</t>
  </si>
  <si>
    <t>Willow</t>
  </si>
  <si>
    <t>Salix sp.</t>
  </si>
  <si>
    <t>White Mulberry</t>
  </si>
  <si>
    <t>Morus alba</t>
  </si>
  <si>
    <t>White Oak</t>
  </si>
  <si>
    <t>Quercus alba</t>
  </si>
  <si>
    <t>White Pine</t>
  </si>
  <si>
    <t>Pinus strobus</t>
  </si>
  <si>
    <t>WS</t>
  </si>
  <si>
    <t>White Spruce</t>
  </si>
  <si>
    <t>Picea glauca</t>
  </si>
  <si>
    <t>Unidentified</t>
  </si>
  <si>
    <t>Yellow Birch</t>
  </si>
  <si>
    <t>Betula alleghaniensis</t>
  </si>
  <si>
    <t>Yellow Wood</t>
  </si>
  <si>
    <t>Zanthoxylum americanum</t>
  </si>
  <si>
    <t>Julian Date</t>
  </si>
  <si>
    <t>Code</t>
  </si>
  <si>
    <t>% Not Green</t>
  </si>
  <si>
    <t>0-25%</t>
  </si>
  <si>
    <t>26-50%</t>
  </si>
  <si>
    <t>51-75%</t>
  </si>
  <si>
    <t>76-100%</t>
  </si>
  <si>
    <t>Tree Color Codes:</t>
  </si>
  <si>
    <r>
      <rPr>
        <b/>
        <sz val="10"/>
        <color theme="1"/>
        <rFont val="Calibri"/>
        <family val="2"/>
        <scheme val="minor"/>
      </rPr>
      <t xml:space="preserve">Tree Color </t>
    </r>
    <r>
      <rPr>
        <b/>
        <sz val="8"/>
        <color theme="1"/>
        <rFont val="Calibri"/>
        <family val="2"/>
        <scheme val="minor"/>
      </rPr>
      <t>(see key above)</t>
    </r>
  </si>
  <si>
    <r>
      <rPr>
        <b/>
        <sz val="8"/>
        <color theme="1"/>
        <rFont val="Calibri"/>
        <family val="2"/>
        <scheme val="minor"/>
      </rPr>
      <t>Tree Common Name</t>
    </r>
    <r>
      <rPr>
        <b/>
        <sz val="11"/>
        <color theme="1"/>
        <rFont val="Calibri"/>
        <family val="2"/>
        <scheme val="minor"/>
      </rPr>
      <t>:</t>
    </r>
  </si>
  <si>
    <r>
      <rPr>
        <b/>
        <sz val="10"/>
        <color theme="1"/>
        <rFont val="Calibri"/>
        <family val="2"/>
        <scheme val="minor"/>
      </rPr>
      <t>Tree Species Code</t>
    </r>
    <r>
      <rPr>
        <b/>
        <sz val="11"/>
        <color theme="1"/>
        <rFont val="Calibri"/>
        <family val="2"/>
        <scheme val="minor"/>
      </rPr>
      <t xml:space="preserve"> </t>
    </r>
    <r>
      <rPr>
        <b/>
        <sz val="8"/>
        <color theme="1"/>
        <rFont val="Calibri"/>
        <family val="2"/>
        <scheme val="minor"/>
      </rPr>
      <t>(next spreadsheet)</t>
    </r>
  </si>
  <si>
    <t xml:space="preserve">3.  Graph tree color (graph 1) and percent of leaves fallen (graph 2) for the fall of 2015.  Use scatterplots with linear lines of best fit.  Place both graphs in the space below.  Label both axes and give each graph a title.  Use date for the x axis (you can use the normal dates.  The Julian date is the day of the year (January 1st is Julian Day 1), we use this later so that we can calculate the # of days the trees had leaves on them.    </t>
  </si>
  <si>
    <t xml:space="preserve">What day did 50% of leaves change color? </t>
  </si>
  <si>
    <t>4. Look at each graph.  At what point did 50% of the leaves change color?  At what point did 50% of the leaves drop?  For each graph above draw a line down to the x axis (insert - shapes (just right of "online pictures") to find the exact date that 50% dropped/changed color.   (example below)</t>
  </si>
  <si>
    <t xml:space="preserve">What day did 50% of leaves drop? </t>
  </si>
  <si>
    <t>5. Look at the Historical Data NDA tab.  Copy the rows for your tree species below (ALL NDA study trees with your species code).  Did you calculate the same 50% leaf drop day as me and the HF data managers? What else do you notice about your study tree (compared to all other study trees, compared to others of its species).</t>
  </si>
  <si>
    <t xml:space="preserve">A. Look over the spreadsheets to the right of this one, consider what data you find on each.  </t>
  </si>
  <si>
    <t>C. Determine what info you need to make a graph that answers your question. (Ex. above - use 2012-2015 Fall All data)</t>
  </si>
  <si>
    <t xml:space="preserve">E.  Copy and paste the data you would need to make the graph into a table below (include the column titles) </t>
  </si>
  <si>
    <t>G. Make graphs and place them below your data tables!  Make sure to label the graph and the axes (y and x).</t>
  </si>
  <si>
    <t xml:space="preserve">B. Decide what question you want to ask.  (Ex. how was my tree's fall leaf drop or color change pattern different this year compared to past years?)  </t>
  </si>
  <si>
    <t>D.  Re-sort data as you need to in the spreadsheets so that it is easy to copy and paste. (use the sort tabs already there, or do a custom sort (home - sort &amp; filter - custom sort) to sort first by one column, then by another)</t>
  </si>
  <si>
    <t>F.  You may have to reorganize the data depending on the type of graph you make (Scatterplots: time, or the "x" should have a column, and each "y" line you plot should have a column; you may need to make new columns. Bar graphs: each tree usually should have its own row, so most information will have to be completely reorganized)</t>
  </si>
  <si>
    <t>E.  Copy and paste the data you would need (into "student data", not here)</t>
  </si>
  <si>
    <t>D. It's already sorted this way, so I don't have to resort it.  RM data is all together</t>
  </si>
  <si>
    <t>Example: Copy the portion of the table that you will use as it is into your spreadsheet "Student Data" and then reorganize it as you need to into another table below.You could copy the steps below, and gather the data as I have done, only in your spreadsheet "Student data" to compare your tree over the years</t>
  </si>
  <si>
    <t xml:space="preserve">A. Looked over this spreadsheet, I notice there are several years of tree data for my maple tree, and the percent fallen data seems like it would be interesting to graph.  </t>
  </si>
  <si>
    <t>B.  Did leaves fall earier/later in years past - and if so was the " pattern" different (all at once, more gradual).  Because of climate change, I would expect leaves to be falling earlier and earlier each year</t>
  </si>
  <si>
    <t>F.  As it is, if I try to make a scatter plot it treats all of the percent fallen column as data from the same year.  I want each year to have its own line, so its own column.</t>
  </si>
  <si>
    <t>Percent Fallen per year for Red Maple 4, at NDA</t>
  </si>
  <si>
    <t>Percent Fallen (2012)</t>
  </si>
  <si>
    <t>Percent Fallen (2013)</t>
  </si>
  <si>
    <t>Percent Fallen (2014)</t>
  </si>
  <si>
    <t>Percent Fallen (2015)</t>
  </si>
  <si>
    <t>F. I realize I have to paste "values" when I paste percent fallen bc it is a formula.</t>
  </si>
  <si>
    <t>F. I realize I have to remove year from the date to graph them all correctly, actually retyping the date w/o the year ( I changed the format so that you can't see year afterwards, when retyping without year they all change to 2016 - this is okay) --&gt;</t>
  </si>
  <si>
    <t>I format the axes to include more dates, and cover only 0-100%.  I recolor the lines in rainbow order, red for 2012</t>
  </si>
  <si>
    <t xml:space="preserve">G. Now I add axes titles and a chart title.  </t>
  </si>
  <si>
    <t>Overall Growing Periods for 2014 and 2015 for all study trees at NDA</t>
  </si>
  <si>
    <t>Mrs. M's -all same as  HF</t>
  </si>
  <si>
    <t>All Data from HF calc.</t>
  </si>
  <si>
    <t>Averages for all trees:</t>
  </si>
  <si>
    <t>A. Looked over this spreadsheet, I notice that we have the overall growing period for 2 full growing seasons for most trees.</t>
  </si>
  <si>
    <t xml:space="preserve">B.  Did growing seasons get longer from 2014 - 2015?  This is only one year, but maybe it fits the overall pattern.   </t>
  </si>
  <si>
    <t>C. I need the info from this table for all years for RM 4</t>
  </si>
  <si>
    <t>C. I want to compare overall growing season in all study trees, so I can just copy the middle table. Into my student data sheet</t>
  </si>
  <si>
    <t>F.  I try graphing with the data as is, without reorganizing, and it works!</t>
  </si>
  <si>
    <t>Example: Copy the portion of the table that you will use as it is into your spreadsheet "Student Data" and then reorganize it as you need to into another table below.You could follow similar steps, and gather the data as I have done, only in your spreadsheet "Student data" to compare the trees over the years</t>
  </si>
  <si>
    <t>H. Now I would explain the graph in the space that askes me to on the worksheet.  What did I graph?  What are the data patterns? Are they what I expected?</t>
  </si>
  <si>
    <t>D. I decided to resort the table by tree species before copying and pasting it, it makes more sense.  I do this by highlighting the table, including the "tree common name" row of column titles, and clicking on sort &amp; filter, custom sort, sort by "Tree Common Name"</t>
  </si>
  <si>
    <t>E.  Copy and paste the data you would need (into "student data", not here, this is just my example)</t>
  </si>
  <si>
    <t>A. Looked over this spreadsheet, I notice that many study trees are black birches like mine.</t>
  </si>
  <si>
    <t xml:space="preserve">C. and D. Black birches are all together, I can copy and paste from the table as it is.  </t>
  </si>
  <si>
    <t xml:space="preserve">F. I try to make a bar graph, using Tree ID and the growing season column </t>
  </si>
  <si>
    <t>F.  This looks funny, I try using Year and the growing season column.</t>
  </si>
  <si>
    <t>F. I reorganize the table so that each tree has its own row, this works best for bar graphs that are sorted by 2 things (year and tree #)</t>
  </si>
  <si>
    <t>F. If I click "more column charts" instead of just the first column button, I can find 2 of 3 options that makes sense, posted below.</t>
  </si>
  <si>
    <t>G. I place graphs below data tables and label the graph and the axes (y and x). I decide to keep both because they "tell the story" differently.</t>
  </si>
  <si>
    <t>Data Table 1: NDA schoolyard Fall phenology for all study years</t>
  </si>
  <si>
    <t>Table 2a: All of the Data, including the calculations for Julian Date and Growing Period</t>
  </si>
  <si>
    <t>Table 2b: Overall Growing Periods for 2014 and 2015 for all study trees at NDA</t>
  </si>
  <si>
    <t>Table 2c: End of the Growing Period for 4 years, All study trees at NDA (50% leaf drop)</t>
  </si>
  <si>
    <t>Table 2c: Overall Growing Periods for 2014 and 2015 for all study trees at NDA</t>
  </si>
  <si>
    <t>B. How does the overall growing season compare for all black birches in the HF study, over all of the years that they have been studied?  I expect to see them increase a little as the years go on, perhaps some locations will increase more than others.</t>
  </si>
  <si>
    <t xml:space="preserve">Example: I will compare all black birch trees in the HF program in Mass over the study years.    It is easiest to compare growing season or leaf drop between trees and years using bar graphs.  Data must be rearranged so that each tree has its own row because I am considering year and tree number.  </t>
  </si>
  <si>
    <t>Table 3:  ALL 50% leaf out, 50% leaf drop and overall growing season data for all trees that are the same species as ours in the schoolyard study</t>
  </si>
  <si>
    <t>6. Now its time to use the spreadsheets to the right to play with data and make your own graphs.  Make 1 or 2 graphs on your own and explain them.  Read A-G and then explore the spreadsheets. Each spreadsheet has an example that walks through my Step A-G for a question I asked while looking at that spreadsheet. Do not re-ask the EXACT question I asked (ex. for 2012-2015 Fall All NDA tab: red maple group - don't graph % fallen leaves for the study years, but you could graph tree color; other groups could graph % fallen leaves or tree color).</t>
  </si>
  <si>
    <t>Your B - what is your question?</t>
  </si>
  <si>
    <t>Your C- what data will you need?</t>
  </si>
  <si>
    <t>A - look through the spreadsheets</t>
  </si>
  <si>
    <t xml:space="preserve">Your F - reorganize tables as you need to, take all the space that you want. </t>
  </si>
  <si>
    <t>D- re-sort data before copying in the original spreadsheet (if you need/want to)</t>
  </si>
  <si>
    <t>Orange cells are instructions</t>
  </si>
  <si>
    <t>Fill in light blue cells with your info</t>
  </si>
  <si>
    <t xml:space="preserve"> Did you calculate the same 50% leaf drop day as me and the HF data managers? What else do you notice about your study tree (compared to all other study trees, compared to others of its species)</t>
  </si>
  <si>
    <t>Not correct- what did you change and why? (delete all text that was here when you answer)</t>
  </si>
  <si>
    <t>Your E - copy Data tables below.</t>
  </si>
  <si>
    <t>F. I think to myself, this graph is hard to read - I should delete the trees that don't have 2 years of data.  I delete them from the table and try again.  I include both versions so that I can discuss my thought process in the (H) explanation section.</t>
  </si>
  <si>
    <t>G. I place graphs below data tables and label the graph and the axes (y and x).</t>
  </si>
  <si>
    <t>0.5 pt</t>
  </si>
  <si>
    <t>Graph 1: (SCATTERPLOT with LINES) Tree Color - Place below… (5 pts)</t>
  </si>
  <si>
    <t>Graph 2: (SCATTERPLOT with LINES) Percent of leaves fallen - Place below…. (5 pts)</t>
  </si>
  <si>
    <t>2. Look over the numbers, do you see how they relate to the folder?  Check the data - was it entered correctly? If not, fix it and explain why in the blue cell below.  If it was correct, change the cell below to "correct, no change" (0.5 pt)</t>
  </si>
  <si>
    <t>1 pt</t>
  </si>
  <si>
    <t>Fill in table below with data  (1 pt)</t>
  </si>
  <si>
    <t>Answer 2 ?'s for 5 here.  Questions restated in the answer box, you can delete them as you answer. (1 pt)</t>
  </si>
  <si>
    <t>H. Explain your graphs in the merged cell below.  Explain the graph(s), what they are, what patterns you see (analyze the graph), and if the patterns are what you would expect. (6 pts)</t>
  </si>
  <si>
    <t>6 pt</t>
  </si>
  <si>
    <t>HF DATA EXPLORATION (33 pts total)  (rename file, save it, complete it, and send it to me digitally!)</t>
  </si>
  <si>
    <t>End of Growing Period Date (50% Leaf emergence) 2013</t>
  </si>
  <si>
    <t>End of Growing Period  JULIAN Date(50% Leaf Drop 2013)</t>
  </si>
  <si>
    <t>End of Growing Period Date (50% Leaf emergence) 2012</t>
  </si>
  <si>
    <t>End of Growing Period  JULIAN Date(50% Leaf Drop 2012)</t>
  </si>
  <si>
    <t>1.  Find YOUR tree's fall phenology data in Data Table 1 under the tab "2012-2015 Fall All NDA".  Many trees have fall data for many years, find the data for 2015 ONLY, this is what you collected.  Copy it below.  At most you should have 6 observations, not all trees had 6 - this is okay. (1 pt)</t>
  </si>
  <si>
    <t>Data Table 2: Historical Data for ALL NDA study trees.  This summarizes 50% leaf drop, 50% leaf out, and overall growing season for all years that they are available.</t>
  </si>
  <si>
    <t>Your H - COMPLETE THIS LAST…. AFTER the BLUE SECTIONS BELOW.  At the end: Explain the graph(s), what they are, what patterns you see (analyze the graph), and if the patterns are what you would expect. (you can delete this text when you answer).</t>
  </si>
  <si>
    <t>Your G - Use this area as your "working area", copy any tables from other spreadsheets in the space below BEFORE your reorganize them and make graphs from them.  Place graphs below the tables, finalize them, then analyze them in the large merged space called "Your H" above. (2 pts -tables;  5 pts - graph)</t>
  </si>
  <si>
    <t>6.  Examples for Final question number 6 on the Student Data tab- manipulating data and making graphs on your own</t>
  </si>
  <si>
    <t>6.  Examples for Final question number 6 on the Student data tab - manipulating data and making graphs on your own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</si>
</sst>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10"/>
      <color theme="1"/>
      <name val="Calibri"/>
      <family val="2"/>
      <scheme val="minor"/>
    </font>
    <font>
      <b/>
      <sz val="8"/>
      <color theme="1"/>
      <name val="Calibri"/>
      <family val="2"/>
      <scheme val="minor"/>
    </font>
    <font>
      <b/>
      <sz val="11"/>
      <color rgb="FFFF0000"/>
      <name val="Calibri"/>
      <family val="2"/>
      <scheme val="minor"/>
    </font>
    <font>
      <sz val="8"/>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FF0000"/>
        <bgColor indexed="64"/>
      </patternFill>
    </fill>
    <fill>
      <patternFill patternType="solid">
        <fgColor theme="1"/>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4" tint="0.79998168889431442"/>
        <bgColor indexed="64"/>
      </patternFill>
    </fill>
  </fills>
  <borders count="4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23">
    <xf numFmtId="0" fontId="0" fillId="0" borderId="0" xfId="0"/>
    <xf numFmtId="0" fontId="0" fillId="0" borderId="0" xfId="0" applyBorder="1"/>
    <xf numFmtId="0" fontId="16" fillId="0" borderId="0" xfId="0" applyFont="1" applyBorder="1" applyAlignment="1">
      <alignment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0" xfId="0" applyFont="1" applyFill="1" applyBorder="1" applyAlignment="1">
      <alignment wrapText="1"/>
    </xf>
    <xf numFmtId="0" fontId="0" fillId="0" borderId="0" xfId="0" applyFill="1" applyBorder="1"/>
    <xf numFmtId="0" fontId="0" fillId="0" borderId="15" xfId="0" applyFont="1" applyBorder="1"/>
    <xf numFmtId="0" fontId="0" fillId="0" borderId="16" xfId="0" applyFont="1" applyBorder="1"/>
    <xf numFmtId="1" fontId="0" fillId="33" borderId="17" xfId="0" applyNumberFormat="1" applyFont="1" applyFill="1" applyBorder="1"/>
    <xf numFmtId="14" fontId="0" fillId="0" borderId="17" xfId="0" applyNumberFormat="1" applyBorder="1"/>
    <xf numFmtId="1" fontId="0" fillId="0" borderId="18" xfId="0" applyNumberFormat="1" applyBorder="1"/>
    <xf numFmtId="14" fontId="0" fillId="0" borderId="19" xfId="0" applyNumberFormat="1" applyFont="1" applyBorder="1"/>
    <xf numFmtId="0" fontId="0" fillId="0" borderId="17" xfId="0" applyBorder="1"/>
    <xf numFmtId="0" fontId="0" fillId="0" borderId="0" xfId="0" applyFont="1" applyFill="1" applyBorder="1"/>
    <xf numFmtId="14" fontId="0" fillId="0" borderId="15" xfId="0" applyNumberFormat="1" applyBorder="1"/>
    <xf numFmtId="14" fontId="0" fillId="0" borderId="19" xfId="0" applyNumberFormat="1" applyBorder="1"/>
    <xf numFmtId="14" fontId="0" fillId="0" borderId="0" xfId="0" applyNumberFormat="1" applyFill="1" applyBorder="1"/>
    <xf numFmtId="0" fontId="0" fillId="0" borderId="20" xfId="0" applyFont="1" applyBorder="1"/>
    <xf numFmtId="0" fontId="0" fillId="0" borderId="21" xfId="0" applyFont="1" applyBorder="1"/>
    <xf numFmtId="0" fontId="0" fillId="34" borderId="22" xfId="0" applyFill="1" applyBorder="1"/>
    <xf numFmtId="14" fontId="0" fillId="0" borderId="22" xfId="0" applyNumberFormat="1" applyBorder="1"/>
    <xf numFmtId="1" fontId="0" fillId="33" borderId="22" xfId="0" applyNumberFormat="1" applyFont="1" applyFill="1" applyBorder="1"/>
    <xf numFmtId="0" fontId="0" fillId="0" borderId="22" xfId="0" applyBorder="1"/>
    <xf numFmtId="0" fontId="0" fillId="0" borderId="0" xfId="0" applyBorder="1" applyAlignment="1">
      <alignment wrapText="1"/>
    </xf>
    <xf numFmtId="0" fontId="18" fillId="0" borderId="0" xfId="0" applyFont="1" applyFill="1" applyBorder="1"/>
    <xf numFmtId="0" fontId="0" fillId="0" borderId="0" xfId="0" applyBorder="1" applyAlignment="1"/>
    <xf numFmtId="0" fontId="18" fillId="0" borderId="0" xfId="0" applyFont="1" applyFill="1" applyBorder="1" applyAlignment="1">
      <alignment wrapText="1"/>
    </xf>
    <xf numFmtId="0" fontId="0" fillId="35" borderId="17" xfId="0" applyFill="1" applyBorder="1"/>
    <xf numFmtId="14" fontId="0" fillId="34" borderId="17" xfId="0" applyNumberFormat="1" applyFill="1" applyBorder="1"/>
    <xf numFmtId="0" fontId="0" fillId="34" borderId="17" xfId="0" applyFill="1" applyBorder="1"/>
    <xf numFmtId="1" fontId="0" fillId="34" borderId="18" xfId="0" applyNumberFormat="1" applyFill="1" applyBorder="1"/>
    <xf numFmtId="1" fontId="0" fillId="0" borderId="16" xfId="0" applyNumberFormat="1" applyBorder="1"/>
    <xf numFmtId="1" fontId="0" fillId="34" borderId="21" xfId="0" applyNumberFormat="1" applyFill="1" applyBorder="1"/>
    <xf numFmtId="0" fontId="0" fillId="33" borderId="17" xfId="0" applyFill="1" applyBorder="1"/>
    <xf numFmtId="14" fontId="0" fillId="0" borderId="20" xfId="0" applyNumberFormat="1" applyBorder="1"/>
    <xf numFmtId="0" fontId="0" fillId="33" borderId="18" xfId="0" applyFont="1" applyFill="1" applyBorder="1"/>
    <xf numFmtId="0" fontId="0" fillId="33" borderId="18" xfId="0" applyFill="1" applyBorder="1"/>
    <xf numFmtId="0" fontId="0" fillId="33" borderId="16" xfId="0" applyFont="1" applyFill="1" applyBorder="1"/>
    <xf numFmtId="0" fontId="0" fillId="33" borderId="16" xfId="0" applyFill="1" applyBorder="1"/>
    <xf numFmtId="0" fontId="0" fillId="33" borderId="22" xfId="0" applyFill="1" applyBorder="1"/>
    <xf numFmtId="14" fontId="0" fillId="36" borderId="17" xfId="0" applyNumberFormat="1" applyFill="1" applyBorder="1"/>
    <xf numFmtId="0" fontId="0" fillId="36" borderId="17" xfId="0" applyFill="1" applyBorder="1"/>
    <xf numFmtId="1" fontId="0" fillId="36" borderId="18" xfId="0" applyNumberFormat="1" applyFill="1" applyBorder="1"/>
    <xf numFmtId="14" fontId="0" fillId="36" borderId="24" xfId="0" applyNumberFormat="1" applyFill="1" applyBorder="1"/>
    <xf numFmtId="0" fontId="0" fillId="36" borderId="22" xfId="0" applyFill="1" applyBorder="1"/>
    <xf numFmtId="0" fontId="0" fillId="36" borderId="20" xfId="0" applyFont="1" applyFill="1" applyBorder="1"/>
    <xf numFmtId="0" fontId="0" fillId="36" borderId="21" xfId="0" applyFont="1" applyFill="1" applyBorder="1"/>
    <xf numFmtId="0" fontId="0" fillId="36" borderId="23" xfId="0" applyFont="1" applyFill="1" applyBorder="1"/>
    <xf numFmtId="0" fontId="0" fillId="36" borderId="15" xfId="0" applyFont="1" applyFill="1" applyBorder="1"/>
    <xf numFmtId="0" fontId="0" fillId="36" borderId="16" xfId="0" applyFont="1" applyFill="1" applyBorder="1"/>
    <xf numFmtId="0" fontId="0" fillId="36" borderId="18" xfId="0" applyFont="1" applyFill="1" applyBorder="1"/>
    <xf numFmtId="0" fontId="0" fillId="36" borderId="0" xfId="0" applyFill="1" applyBorder="1" applyAlignment="1">
      <alignment wrapText="1"/>
    </xf>
    <xf numFmtId="0" fontId="0" fillId="0" borderId="18" xfId="0" applyBorder="1"/>
    <xf numFmtId="0" fontId="0" fillId="0" borderId="23" xfId="0" applyBorder="1"/>
    <xf numFmtId="0" fontId="0" fillId="0" borderId="0" xfId="0" applyAlignment="1">
      <alignment wrapText="1"/>
    </xf>
    <xf numFmtId="0" fontId="16" fillId="0" borderId="13" xfId="0" applyFont="1" applyFill="1" applyBorder="1" applyAlignment="1">
      <alignment wrapText="1"/>
    </xf>
    <xf numFmtId="0" fontId="16" fillId="0" borderId="12" xfId="0" applyFont="1" applyFill="1" applyBorder="1" applyAlignment="1">
      <alignment wrapText="1"/>
    </xf>
    <xf numFmtId="0" fontId="0" fillId="34" borderId="18" xfId="0" applyFill="1" applyBorder="1"/>
    <xf numFmtId="0" fontId="0" fillId="36" borderId="18" xfId="0" applyFill="1" applyBorder="1"/>
    <xf numFmtId="0" fontId="0" fillId="33" borderId="23" xfId="0" applyFill="1" applyBorder="1"/>
    <xf numFmtId="0" fontId="0" fillId="35" borderId="22" xfId="0" applyFill="1" applyBorder="1"/>
    <xf numFmtId="0" fontId="0" fillId="37" borderId="18" xfId="0" applyFill="1" applyBorder="1"/>
    <xf numFmtId="0" fontId="16" fillId="0" borderId="12" xfId="0" applyFont="1" applyBorder="1" applyAlignment="1">
      <alignment wrapText="1"/>
    </xf>
    <xf numFmtId="0" fontId="0" fillId="0" borderId="0" xfId="0" applyAlignment="1">
      <alignment horizontal="center" wrapText="1"/>
    </xf>
    <xf numFmtId="0" fontId="0" fillId="0" borderId="17" xfId="0" applyBorder="1" applyAlignment="1">
      <alignment wrapText="1"/>
    </xf>
    <xf numFmtId="0" fontId="0" fillId="0" borderId="15" xfId="0" applyBorder="1"/>
    <xf numFmtId="0" fontId="0" fillId="0" borderId="20" xfId="0" applyBorder="1"/>
    <xf numFmtId="0" fontId="0" fillId="0" borderId="28" xfId="0" applyBorder="1"/>
    <xf numFmtId="0" fontId="0" fillId="0" borderId="31" xfId="0" applyBorder="1"/>
    <xf numFmtId="0" fontId="0" fillId="0" borderId="35" xfId="0" applyBorder="1"/>
    <xf numFmtId="0" fontId="0" fillId="0" borderId="37" xfId="0" applyBorder="1"/>
    <xf numFmtId="1" fontId="0" fillId="0" borderId="15" xfId="0" applyNumberFormat="1" applyFill="1" applyBorder="1" applyAlignment="1">
      <alignment horizontal="center" vertical="center"/>
    </xf>
    <xf numFmtId="0" fontId="0" fillId="0" borderId="18" xfId="0" applyBorder="1" applyAlignment="1">
      <alignment horizontal="center" vertical="center"/>
    </xf>
    <xf numFmtId="1" fontId="0" fillId="0" borderId="20" xfId="0" applyNumberFormat="1" applyFill="1" applyBorder="1" applyAlignment="1">
      <alignment horizontal="center" vertical="center"/>
    </xf>
    <xf numFmtId="0" fontId="0" fillId="0" borderId="23" xfId="0" applyBorder="1" applyAlignment="1">
      <alignment horizontal="center" vertical="center"/>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5" xfId="0" applyFont="1" applyBorder="1" applyAlignment="1">
      <alignment horizontal="center" vertical="center"/>
    </xf>
    <xf numFmtId="0" fontId="16" fillId="0" borderId="18" xfId="0" applyFont="1" applyBorder="1" applyAlignment="1">
      <alignment horizontal="center" vertical="center" wrapText="1"/>
    </xf>
    <xf numFmtId="0" fontId="16" fillId="0" borderId="10" xfId="0" applyFont="1" applyBorder="1" applyAlignment="1">
      <alignment wrapText="1"/>
    </xf>
    <xf numFmtId="0" fontId="16" fillId="0" borderId="13" xfId="0" applyFont="1" applyBorder="1" applyAlignment="1">
      <alignment wrapText="1"/>
    </xf>
    <xf numFmtId="0" fontId="16" fillId="0" borderId="15" xfId="0" applyFont="1" applyBorder="1" applyAlignment="1">
      <alignment wrapText="1"/>
    </xf>
    <xf numFmtId="0" fontId="16" fillId="0" borderId="30" xfId="0" applyFont="1" applyBorder="1" applyAlignment="1">
      <alignment wrapText="1"/>
    </xf>
    <xf numFmtId="0" fontId="16" fillId="0" borderId="20" xfId="0" applyFont="1" applyBorder="1" applyAlignment="1">
      <alignment wrapText="1"/>
    </xf>
    <xf numFmtId="0" fontId="0" fillId="0" borderId="41" xfId="0" applyBorder="1"/>
    <xf numFmtId="0" fontId="0" fillId="0" borderId="33" xfId="0" applyBorder="1"/>
    <xf numFmtId="0" fontId="0" fillId="0" borderId="42" xfId="0" applyBorder="1"/>
    <xf numFmtId="0" fontId="0" fillId="0" borderId="10" xfId="0" applyBorder="1" applyAlignment="1">
      <alignment wrapText="1"/>
    </xf>
    <xf numFmtId="0" fontId="0" fillId="0" borderId="12" xfId="0" applyBorder="1" applyAlignment="1">
      <alignment wrapText="1"/>
    </xf>
    <xf numFmtId="0" fontId="0" fillId="0" borderId="13" xfId="0" applyBorder="1" applyAlignment="1">
      <alignment wrapText="1"/>
    </xf>
    <xf numFmtId="9" fontId="0" fillId="0" borderId="18" xfId="1" applyFont="1" applyBorder="1"/>
    <xf numFmtId="9" fontId="0" fillId="0" borderId="23" xfId="1" applyFont="1" applyBorder="1"/>
    <xf numFmtId="0" fontId="14" fillId="0" borderId="0" xfId="0" applyFont="1" applyFill="1"/>
    <xf numFmtId="0" fontId="21" fillId="0" borderId="0" xfId="0" applyFont="1" applyFill="1" applyAlignment="1">
      <alignment wrapText="1"/>
    </xf>
    <xf numFmtId="0" fontId="14" fillId="0" borderId="0" xfId="0" applyFont="1" applyFill="1" applyAlignment="1">
      <alignment wrapText="1"/>
    </xf>
    <xf numFmtId="0" fontId="14" fillId="0" borderId="0" xfId="0" applyFont="1" applyFill="1" applyAlignment="1">
      <alignment horizontal="left" indent="4"/>
    </xf>
    <xf numFmtId="0" fontId="0" fillId="0" borderId="0" xfId="0" applyBorder="1" applyAlignment="1">
      <alignment vertical="top"/>
    </xf>
    <xf numFmtId="0" fontId="18" fillId="0" borderId="41" xfId="0" applyFont="1" applyFill="1" applyBorder="1" applyAlignment="1">
      <alignment wrapText="1"/>
    </xf>
    <xf numFmtId="14" fontId="0" fillId="0" borderId="0" xfId="0" applyNumberFormat="1" applyBorder="1"/>
    <xf numFmtId="0" fontId="18" fillId="0" borderId="42" xfId="0" applyFont="1" applyFill="1" applyBorder="1"/>
    <xf numFmtId="1" fontId="0" fillId="0" borderId="0" xfId="0" applyNumberFormat="1" applyFont="1" applyFill="1" applyBorder="1" applyAlignment="1">
      <alignment wrapText="1"/>
    </xf>
    <xf numFmtId="0" fontId="0" fillId="38" borderId="0" xfId="0" applyFill="1"/>
    <xf numFmtId="9" fontId="0" fillId="0" borderId="17" xfId="0" applyNumberFormat="1" applyBorder="1"/>
    <xf numFmtId="0" fontId="0" fillId="0" borderId="10" xfId="0" applyBorder="1"/>
    <xf numFmtId="0" fontId="0" fillId="0" borderId="12" xfId="0" applyBorder="1"/>
    <xf numFmtId="0" fontId="0" fillId="0" borderId="13" xfId="0" applyBorder="1"/>
    <xf numFmtId="0" fontId="0" fillId="0" borderId="18" xfId="0" applyBorder="1" applyAlignment="1">
      <alignment wrapText="1"/>
    </xf>
    <xf numFmtId="164" fontId="0" fillId="0" borderId="15" xfId="0" applyNumberFormat="1" applyBorder="1"/>
    <xf numFmtId="9" fontId="0" fillId="0" borderId="18" xfId="0" applyNumberFormat="1" applyBorder="1"/>
    <xf numFmtId="164" fontId="0" fillId="0" borderId="20" xfId="0" applyNumberFormat="1" applyBorder="1"/>
    <xf numFmtId="9" fontId="0" fillId="0" borderId="23" xfId="0" applyNumberFormat="1" applyBorder="1"/>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0" fillId="0" borderId="34" xfId="0" applyBorder="1" applyAlignment="1"/>
    <xf numFmtId="0" fontId="0" fillId="34" borderId="32" xfId="0" applyFill="1" applyBorder="1"/>
    <xf numFmtId="0" fontId="0" fillId="0" borderId="36" xfId="0" applyBorder="1" applyAlignment="1">
      <alignment wrapText="1"/>
    </xf>
    <xf numFmtId="0" fontId="0" fillId="0" borderId="42" xfId="0" applyBorder="1" applyAlignment="1">
      <alignment wrapText="1"/>
    </xf>
    <xf numFmtId="16" fontId="0" fillId="0" borderId="42" xfId="0" applyNumberFormat="1" applyBorder="1"/>
    <xf numFmtId="0" fontId="0" fillId="38" borderId="45" xfId="0" applyFill="1" applyBorder="1"/>
    <xf numFmtId="0" fontId="0" fillId="0" borderId="42"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0" xfId="0" applyFill="1" applyBorder="1" applyAlignment="1">
      <alignment horizontal="center" wrapText="1"/>
    </xf>
    <xf numFmtId="0" fontId="0" fillId="0" borderId="44" xfId="0" applyFill="1" applyBorder="1" applyAlignment="1">
      <alignment horizontal="center" wrapText="1"/>
    </xf>
    <xf numFmtId="0" fontId="0" fillId="0" borderId="0" xfId="0" applyAlignment="1">
      <alignment horizontal="left"/>
    </xf>
    <xf numFmtId="0" fontId="0" fillId="39" borderId="43" xfId="0" applyFill="1" applyBorder="1"/>
    <xf numFmtId="0" fontId="0" fillId="39" borderId="41" xfId="0" applyFill="1" applyBorder="1"/>
    <xf numFmtId="0" fontId="0" fillId="0" borderId="0" xfId="0" applyFill="1"/>
    <xf numFmtId="0" fontId="0" fillId="39" borderId="15" xfId="0" applyFill="1" applyBorder="1"/>
    <xf numFmtId="0" fontId="0" fillId="39" borderId="17" xfId="0" applyFill="1" applyBorder="1"/>
    <xf numFmtId="0" fontId="0" fillId="39" borderId="18" xfId="0" applyFill="1" applyBorder="1"/>
    <xf numFmtId="0" fontId="0" fillId="39" borderId="20" xfId="0" applyFill="1" applyBorder="1"/>
    <xf numFmtId="0" fontId="0" fillId="39" borderId="22" xfId="0" applyFill="1" applyBorder="1"/>
    <xf numFmtId="0" fontId="0" fillId="39" borderId="23" xfId="0" applyFill="1" applyBorder="1"/>
    <xf numFmtId="0" fontId="0" fillId="39" borderId="32" xfId="0" applyFill="1" applyBorder="1"/>
    <xf numFmtId="0" fontId="0" fillId="39" borderId="33" xfId="0" applyFill="1" applyBorder="1"/>
    <xf numFmtId="0" fontId="0" fillId="39" borderId="34" xfId="0" applyFill="1" applyBorder="1"/>
    <xf numFmtId="0" fontId="0" fillId="39" borderId="0" xfId="0" applyFill="1" applyBorder="1"/>
    <xf numFmtId="0" fontId="0" fillId="39" borderId="35" xfId="0" applyFill="1" applyBorder="1"/>
    <xf numFmtId="0" fontId="0" fillId="39" borderId="36" xfId="0" applyFill="1" applyBorder="1"/>
    <xf numFmtId="0" fontId="0" fillId="39" borderId="42" xfId="0" applyFill="1" applyBorder="1"/>
    <xf numFmtId="0" fontId="0" fillId="39" borderId="37" xfId="0" applyFill="1" applyBorder="1"/>
    <xf numFmtId="0" fontId="0" fillId="39" borderId="0" xfId="0" applyFill="1"/>
    <xf numFmtId="0" fontId="0" fillId="38" borderId="25" xfId="0" applyFill="1" applyBorder="1"/>
    <xf numFmtId="0" fontId="0" fillId="0" borderId="26" xfId="0" applyBorder="1"/>
    <xf numFmtId="0" fontId="0" fillId="0" borderId="27" xfId="0" applyBorder="1"/>
    <xf numFmtId="0" fontId="22" fillId="0" borderId="0" xfId="0" applyFont="1"/>
    <xf numFmtId="0" fontId="22" fillId="0" borderId="0" xfId="0" applyFont="1" applyBorder="1" applyAlignment="1">
      <alignment vertical="top"/>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16" fontId="0" fillId="0" borderId="0" xfId="0" applyNumberFormat="1" applyBorder="1"/>
    <xf numFmtId="0" fontId="0" fillId="38" borderId="0" xfId="0" applyFill="1" applyAlignment="1">
      <alignment horizontal="left" wrapText="1" indent="4"/>
    </xf>
    <xf numFmtId="0" fontId="0" fillId="39" borderId="32" xfId="0" applyFill="1" applyBorder="1" applyAlignment="1">
      <alignment horizontal="left" vertical="top" wrapText="1"/>
    </xf>
    <xf numFmtId="0" fontId="0" fillId="39" borderId="41" xfId="0" applyFill="1" applyBorder="1" applyAlignment="1">
      <alignment horizontal="left" vertical="top" wrapText="1"/>
    </xf>
    <xf numFmtId="0" fontId="0" fillId="39" borderId="33" xfId="0" applyFill="1" applyBorder="1" applyAlignment="1">
      <alignment horizontal="left" vertical="top" wrapText="1"/>
    </xf>
    <xf numFmtId="0" fontId="0" fillId="39" borderId="36" xfId="0" applyFill="1" applyBorder="1" applyAlignment="1">
      <alignment horizontal="left" vertical="top" wrapText="1"/>
    </xf>
    <xf numFmtId="0" fontId="0" fillId="39" borderId="42" xfId="0" applyFill="1" applyBorder="1" applyAlignment="1">
      <alignment horizontal="left" vertical="top" wrapText="1"/>
    </xf>
    <xf numFmtId="0" fontId="0" fillId="39" borderId="37" xfId="0" applyFill="1" applyBorder="1" applyAlignment="1">
      <alignment horizontal="left" vertical="top" wrapText="1"/>
    </xf>
    <xf numFmtId="0" fontId="0" fillId="39" borderId="34" xfId="0" applyFill="1" applyBorder="1" applyAlignment="1">
      <alignment horizontal="left" vertical="top" wrapText="1"/>
    </xf>
    <xf numFmtId="0" fontId="0" fillId="39" borderId="0" xfId="0" applyFill="1" applyBorder="1" applyAlignment="1">
      <alignment horizontal="left" vertical="top" wrapText="1"/>
    </xf>
    <xf numFmtId="0" fontId="0" fillId="39" borderId="35" xfId="0" applyFill="1" applyBorder="1" applyAlignment="1">
      <alignment horizontal="left" vertical="top" wrapText="1"/>
    </xf>
    <xf numFmtId="0" fontId="0" fillId="38" borderId="0" xfId="0" applyFill="1" applyAlignment="1">
      <alignment horizontal="center" wrapText="1"/>
    </xf>
    <xf numFmtId="0" fontId="16" fillId="38" borderId="41" xfId="0" applyFont="1" applyFill="1" applyBorder="1" applyAlignment="1">
      <alignment wrapText="1"/>
    </xf>
    <xf numFmtId="0" fontId="0" fillId="39" borderId="16" xfId="0" applyFill="1" applyBorder="1" applyAlignment="1">
      <alignment horizontal="center" wrapText="1"/>
    </xf>
    <xf numFmtId="0" fontId="0" fillId="39" borderId="29" xfId="0" applyFill="1" applyBorder="1" applyAlignment="1">
      <alignment horizontal="center" wrapText="1"/>
    </xf>
    <xf numFmtId="0" fontId="0" fillId="39" borderId="40" xfId="0" applyFill="1" applyBorder="1" applyAlignment="1">
      <alignment horizontal="center" wrapText="1"/>
    </xf>
    <xf numFmtId="0" fontId="0" fillId="38" borderId="0" xfId="0" applyFill="1" applyBorder="1" applyAlignment="1">
      <alignment horizontal="center" wrapText="1"/>
    </xf>
    <xf numFmtId="0" fontId="0" fillId="39" borderId="10" xfId="0" applyFill="1" applyBorder="1" applyAlignment="1">
      <alignment horizontal="left" vertical="top" wrapText="1"/>
    </xf>
    <xf numFmtId="0" fontId="0" fillId="39" borderId="12" xfId="0" applyFill="1" applyBorder="1" applyAlignment="1">
      <alignment horizontal="left" vertical="top" wrapText="1"/>
    </xf>
    <xf numFmtId="0" fontId="0" fillId="39" borderId="13" xfId="0" applyFill="1" applyBorder="1" applyAlignment="1">
      <alignment horizontal="left" vertical="top" wrapText="1"/>
    </xf>
    <xf numFmtId="0" fontId="0" fillId="39" borderId="15" xfId="0" applyFill="1" applyBorder="1" applyAlignment="1">
      <alignment horizontal="left" vertical="top" wrapText="1"/>
    </xf>
    <xf numFmtId="0" fontId="0" fillId="39" borderId="17" xfId="0" applyFill="1" applyBorder="1" applyAlignment="1">
      <alignment horizontal="left" vertical="top" wrapText="1"/>
    </xf>
    <xf numFmtId="0" fontId="0" fillId="39" borderId="18" xfId="0" applyFill="1" applyBorder="1" applyAlignment="1">
      <alignment horizontal="left" vertical="top" wrapText="1"/>
    </xf>
    <xf numFmtId="0" fontId="0" fillId="39" borderId="20" xfId="0" applyFill="1" applyBorder="1" applyAlignment="1">
      <alignment horizontal="left" vertical="top" wrapText="1"/>
    </xf>
    <xf numFmtId="0" fontId="0" fillId="39" borderId="22" xfId="0" applyFill="1" applyBorder="1" applyAlignment="1">
      <alignment horizontal="left" vertical="top" wrapText="1"/>
    </xf>
    <xf numFmtId="0" fontId="0" fillId="39" borderId="23" xfId="0" applyFill="1" applyBorder="1" applyAlignment="1">
      <alignment horizontal="left" vertical="top"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0" xfId="0" applyAlignment="1">
      <alignment horizontal="left"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39" borderId="36" xfId="0" applyFill="1" applyBorder="1" applyAlignment="1">
      <alignment horizontal="center"/>
    </xf>
    <xf numFmtId="0" fontId="0" fillId="39" borderId="42" xfId="0" applyFill="1" applyBorder="1" applyAlignment="1">
      <alignment horizontal="center"/>
    </xf>
    <xf numFmtId="0" fontId="0" fillId="39" borderId="37" xfId="0" applyFill="1" applyBorder="1" applyAlignment="1">
      <alignment horizontal="center"/>
    </xf>
    <xf numFmtId="0" fontId="0" fillId="0" borderId="25" xfId="0" applyBorder="1" applyAlignment="1">
      <alignment horizontal="center" wrapText="1"/>
    </xf>
    <xf numFmtId="0" fontId="0" fillId="0" borderId="27" xfId="0" applyBorder="1" applyAlignment="1">
      <alignment horizontal="center" wrapText="1"/>
    </xf>
    <xf numFmtId="0" fontId="0" fillId="39" borderId="25" xfId="0" applyFill="1" applyBorder="1" applyAlignment="1">
      <alignment horizontal="center" wrapText="1"/>
    </xf>
    <xf numFmtId="0" fontId="0" fillId="39" borderId="26" xfId="0" applyFill="1" applyBorder="1" applyAlignment="1">
      <alignment horizontal="center" wrapText="1"/>
    </xf>
    <xf numFmtId="0" fontId="0" fillId="39" borderId="27" xfId="0" applyFill="1" applyBorder="1" applyAlignment="1">
      <alignment horizontal="center" wrapText="1"/>
    </xf>
    <xf numFmtId="0" fontId="0" fillId="39" borderId="17" xfId="0" applyFill="1" applyBorder="1" applyAlignment="1">
      <alignment horizontal="center"/>
    </xf>
    <xf numFmtId="0" fontId="0" fillId="39" borderId="18" xfId="0" applyFill="1" applyBorder="1" applyAlignment="1">
      <alignment horizontal="center"/>
    </xf>
    <xf numFmtId="0" fontId="0" fillId="39" borderId="22" xfId="0" applyFill="1" applyBorder="1" applyAlignment="1">
      <alignment horizontal="center"/>
    </xf>
    <xf numFmtId="0" fontId="0" fillId="39" borderId="23" xfId="0" applyFill="1" applyBorder="1" applyAlignment="1">
      <alignment horizontal="center"/>
    </xf>
    <xf numFmtId="0" fontId="0" fillId="39" borderId="11" xfId="0" applyFill="1" applyBorder="1" applyAlignment="1">
      <alignment horizontal="center"/>
    </xf>
    <xf numFmtId="0" fontId="0" fillId="39" borderId="38" xfId="0" applyFill="1" applyBorder="1" applyAlignment="1">
      <alignment horizontal="center"/>
    </xf>
    <xf numFmtId="0" fontId="0" fillId="39" borderId="39" xfId="0" applyFill="1" applyBorder="1" applyAlignment="1">
      <alignment horizontal="center"/>
    </xf>
    <xf numFmtId="0" fontId="0" fillId="38" borderId="0" xfId="0" applyFill="1" applyAlignment="1">
      <alignment horizontal="left" wrapText="1" indent="7"/>
    </xf>
    <xf numFmtId="0" fontId="0" fillId="38" borderId="0" xfId="0" applyFont="1" applyFill="1" applyBorder="1" applyAlignment="1">
      <alignment horizontal="left" wrapText="1" indent="7"/>
    </xf>
    <xf numFmtId="0" fontId="0" fillId="38" borderId="0" xfId="0" applyFill="1" applyBorder="1" applyAlignment="1">
      <alignment horizontal="left" wrapText="1" indent="7"/>
    </xf>
    <xf numFmtId="0" fontId="16" fillId="38" borderId="42" xfId="0" applyFont="1" applyFill="1" applyBorder="1" applyAlignment="1">
      <alignment horizontal="left" wrapText="1" indent="7"/>
    </xf>
    <xf numFmtId="0" fontId="0" fillId="0" borderId="26" xfId="0" applyBorder="1" applyAlignment="1">
      <alignment horizontal="center" wrapText="1"/>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38" borderId="0" xfId="0" applyFill="1" applyBorder="1" applyAlignment="1">
      <alignment horizontal="left" wrapText="1" indent="6"/>
    </xf>
    <xf numFmtId="0" fontId="16" fillId="38" borderId="0" xfId="0" applyFont="1" applyFill="1" applyAlignment="1">
      <alignment horizontal="left" wrapText="1" indent="6"/>
    </xf>
    <xf numFmtId="0" fontId="0" fillId="38" borderId="0" xfId="0" applyFill="1" applyAlignment="1">
      <alignment wrapText="1"/>
    </xf>
    <xf numFmtId="0" fontId="0" fillId="38" borderId="0" xfId="0" applyFill="1" applyAlignment="1">
      <alignment horizontal="left" wrapText="1" indent="6"/>
    </xf>
    <xf numFmtId="0" fontId="0" fillId="38" borderId="0" xfId="0" applyFont="1" applyFill="1" applyBorder="1" applyAlignment="1">
      <alignment horizontal="left" wrapText="1" indent="6"/>
    </xf>
    <xf numFmtId="0" fontId="0" fillId="0" borderId="36" xfId="0" applyBorder="1" applyAlignment="1">
      <alignment horizontal="center" wrapText="1"/>
    </xf>
    <xf numFmtId="0" fontId="0" fillId="0" borderId="37" xfId="0" applyBorder="1" applyAlignment="1">
      <alignment horizontal="center" wrapText="1"/>
    </xf>
    <xf numFmtId="0" fontId="0" fillId="0" borderId="42" xfId="0" applyBorder="1" applyAlignment="1">
      <alignment horizontal="center" wrapText="1"/>
    </xf>
    <xf numFmtId="0" fontId="0" fillId="38" borderId="46" xfId="0" applyFill="1" applyBorder="1" applyAlignment="1">
      <alignment horizontal="center" wrapText="1"/>
    </xf>
    <xf numFmtId="0" fontId="0" fillId="38" borderId="17" xfId="0" applyFill="1" applyBorder="1" applyAlignment="1">
      <alignment horizontal="center" wrapText="1"/>
    </xf>
    <xf numFmtId="0" fontId="0" fillId="38" borderId="44" xfId="0" applyFill="1" applyBorder="1" applyAlignment="1">
      <alignment horizontal="left"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HF data drop, out, season'!$M$8</c:f>
              <c:strCache>
                <c:ptCount val="1"/>
                <c:pt idx="0">
                  <c:v>Tree ID</c:v>
                </c:pt>
              </c:strCache>
            </c:strRef>
          </c:tx>
          <c:spPr>
            <a:solidFill>
              <a:schemeClr val="accent1"/>
            </a:solidFill>
            <a:ln>
              <a:noFill/>
            </a:ln>
            <a:effectLst/>
          </c:spPr>
          <c:invertIfNegative val="0"/>
          <c:val>
            <c:numRef>
              <c:f>'All HF data drop, out, season'!$M$9:$M$20</c:f>
              <c:numCache>
                <c:formatCode>General</c:formatCode>
                <c:ptCount val="12"/>
                <c:pt idx="0">
                  <c:v>2</c:v>
                </c:pt>
                <c:pt idx="1">
                  <c:v>2</c:v>
                </c:pt>
                <c:pt idx="2">
                  <c:v>2</c:v>
                </c:pt>
                <c:pt idx="3">
                  <c:v>2</c:v>
                </c:pt>
                <c:pt idx="4">
                  <c:v>2</c:v>
                </c:pt>
                <c:pt idx="5">
                  <c:v>7</c:v>
                </c:pt>
                <c:pt idx="6">
                  <c:v>7</c:v>
                </c:pt>
                <c:pt idx="7">
                  <c:v>7</c:v>
                </c:pt>
                <c:pt idx="8">
                  <c:v>9</c:v>
                </c:pt>
                <c:pt idx="9">
                  <c:v>9</c:v>
                </c:pt>
                <c:pt idx="10">
                  <c:v>9</c:v>
                </c:pt>
                <c:pt idx="11">
                  <c:v>12</c:v>
                </c:pt>
              </c:numCache>
            </c:numRef>
          </c:val>
        </c:ser>
        <c:ser>
          <c:idx val="1"/>
          <c:order val="1"/>
          <c:tx>
            <c:strRef>
              <c:f>'All HF data drop, out, season'!$Q$8</c:f>
              <c:strCache>
                <c:ptCount val="1"/>
                <c:pt idx="0">
                  <c:v>Growing Season</c:v>
                </c:pt>
              </c:strCache>
            </c:strRef>
          </c:tx>
          <c:spPr>
            <a:solidFill>
              <a:schemeClr val="accent2"/>
            </a:solidFill>
            <a:ln>
              <a:noFill/>
            </a:ln>
            <a:effectLst/>
          </c:spPr>
          <c:invertIfNegative val="0"/>
          <c:val>
            <c:numRef>
              <c:f>'All HF data drop, out, season'!$Q$9:$Q$20</c:f>
              <c:numCache>
                <c:formatCode>General</c:formatCode>
                <c:ptCount val="12"/>
                <c:pt idx="0">
                  <c:v>181</c:v>
                </c:pt>
                <c:pt idx="1">
                  <c:v>179</c:v>
                </c:pt>
                <c:pt idx="2">
                  <c:v>167</c:v>
                </c:pt>
                <c:pt idx="3">
                  <c:v>154</c:v>
                </c:pt>
                <c:pt idx="4">
                  <c:v>162</c:v>
                </c:pt>
                <c:pt idx="5">
                  <c:v>167</c:v>
                </c:pt>
                <c:pt idx="6">
                  <c:v>165</c:v>
                </c:pt>
                <c:pt idx="7">
                  <c:v>177</c:v>
                </c:pt>
                <c:pt idx="8">
                  <c:v>170</c:v>
                </c:pt>
                <c:pt idx="9">
                  <c:v>167</c:v>
                </c:pt>
                <c:pt idx="10">
                  <c:v>158</c:v>
                </c:pt>
                <c:pt idx="11">
                  <c:v>158</c:v>
                </c:pt>
              </c:numCache>
            </c:numRef>
          </c:val>
        </c:ser>
        <c:dLbls>
          <c:showLegendKey val="0"/>
          <c:showVal val="0"/>
          <c:showCatName val="0"/>
          <c:showSerName val="0"/>
          <c:showPercent val="0"/>
          <c:showBubbleSize val="0"/>
        </c:dLbls>
        <c:gapWidth val="219"/>
        <c:overlap val="-27"/>
        <c:axId val="113543424"/>
        <c:axId val="113549312"/>
      </c:barChart>
      <c:catAx>
        <c:axId val="11354342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49312"/>
        <c:crosses val="autoZero"/>
        <c:auto val="1"/>
        <c:lblAlgn val="ctr"/>
        <c:lblOffset val="100"/>
        <c:noMultiLvlLbl val="0"/>
      </c:catAx>
      <c:valAx>
        <c:axId val="1135493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3543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'All HF data drop, out, season'!$L$8</c:f>
              <c:strCache>
                <c:ptCount val="1"/>
                <c:pt idx="0">
                  <c:v>Year</c:v>
                </c:pt>
              </c:strCache>
            </c:strRef>
          </c:tx>
          <c:spPr>
            <a:solidFill>
              <a:schemeClr val="accent1"/>
            </a:solidFill>
            <a:ln>
              <a:noFill/>
            </a:ln>
            <a:effectLst/>
          </c:spPr>
          <c:invertIfNegative val="0"/>
          <c:val>
            <c:numRef>
              <c:f>'All HF data drop, out, season'!$L$9:$L$20</c:f>
              <c:numCache>
                <c:formatCode>General</c:formatCode>
                <c:ptCount val="12"/>
                <c:pt idx="0">
                  <c:v>2011</c:v>
                </c:pt>
                <c:pt idx="1">
                  <c:v>2012</c:v>
                </c:pt>
                <c:pt idx="2">
                  <c:v>2013</c:v>
                </c:pt>
                <c:pt idx="3">
                  <c:v>2014</c:v>
                </c:pt>
                <c:pt idx="4">
                  <c:v>2015</c:v>
                </c:pt>
                <c:pt idx="5">
                  <c:v>2008</c:v>
                </c:pt>
                <c:pt idx="6">
                  <c:v>2009</c:v>
                </c:pt>
                <c:pt idx="7">
                  <c:v>2010</c:v>
                </c:pt>
                <c:pt idx="8">
                  <c:v>2008</c:v>
                </c:pt>
                <c:pt idx="9">
                  <c:v>2009</c:v>
                </c:pt>
                <c:pt idx="10">
                  <c:v>2011</c:v>
                </c:pt>
                <c:pt idx="11">
                  <c:v>2014</c:v>
                </c:pt>
              </c:numCache>
            </c:numRef>
          </c:val>
        </c:ser>
        <c:ser>
          <c:idx val="1"/>
          <c:order val="1"/>
          <c:tx>
            <c:strRef>
              <c:f>'All HF data drop, out, season'!$Q$8</c:f>
              <c:strCache>
                <c:ptCount val="1"/>
                <c:pt idx="0">
                  <c:v>Growing Season</c:v>
                </c:pt>
              </c:strCache>
            </c:strRef>
          </c:tx>
          <c:spPr>
            <a:solidFill>
              <a:schemeClr val="accent2"/>
            </a:solidFill>
            <a:ln>
              <a:noFill/>
            </a:ln>
            <a:effectLst/>
          </c:spPr>
          <c:invertIfNegative val="0"/>
          <c:val>
            <c:numRef>
              <c:f>'All HF data drop, out, season'!$Q$9:$Q$20</c:f>
              <c:numCache>
                <c:formatCode>General</c:formatCode>
                <c:ptCount val="12"/>
                <c:pt idx="0">
                  <c:v>181</c:v>
                </c:pt>
                <c:pt idx="1">
                  <c:v>179</c:v>
                </c:pt>
                <c:pt idx="2">
                  <c:v>167</c:v>
                </c:pt>
                <c:pt idx="3">
                  <c:v>154</c:v>
                </c:pt>
                <c:pt idx="4">
                  <c:v>162</c:v>
                </c:pt>
                <c:pt idx="5">
                  <c:v>167</c:v>
                </c:pt>
                <c:pt idx="6">
                  <c:v>165</c:v>
                </c:pt>
                <c:pt idx="7">
                  <c:v>177</c:v>
                </c:pt>
                <c:pt idx="8">
                  <c:v>170</c:v>
                </c:pt>
                <c:pt idx="9">
                  <c:v>167</c:v>
                </c:pt>
                <c:pt idx="10">
                  <c:v>158</c:v>
                </c:pt>
                <c:pt idx="11">
                  <c:v>158</c:v>
                </c:pt>
              </c:numCache>
            </c:numRef>
          </c:val>
        </c:ser>
        <c:dLbls>
          <c:showLegendKey val="0"/>
          <c:showVal val="0"/>
          <c:showCatName val="0"/>
          <c:showSerName val="0"/>
          <c:showPercent val="0"/>
          <c:showBubbleSize val="0"/>
        </c:dLbls>
        <c:gapWidth val="219"/>
        <c:overlap val="-27"/>
        <c:axId val="115942144"/>
        <c:axId val="115943680"/>
      </c:barChart>
      <c:catAx>
        <c:axId val="11594214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943680"/>
        <c:crosses val="autoZero"/>
        <c:auto val="1"/>
        <c:lblAlgn val="ctr"/>
        <c:lblOffset val="100"/>
        <c:noMultiLvlLbl val="0"/>
      </c:catAx>
      <c:valAx>
        <c:axId val="1159436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942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61</xdr:row>
      <xdr:rowOff>9524</xdr:rowOff>
    </xdr:from>
    <xdr:to>
      <xdr:col>9</xdr:col>
      <xdr:colOff>600075</xdr:colOff>
      <xdr:row>74</xdr:row>
      <xdr:rowOff>20715</xdr:rowOff>
    </xdr:to>
    <xdr:pic>
      <xdr:nvPicPr>
        <xdr:cNvPr id="2" name="Picture 1"/>
        <xdr:cNvPicPr>
          <a:picLocks noChangeAspect="1"/>
        </xdr:cNvPicPr>
      </xdr:nvPicPr>
      <xdr:blipFill rotWithShape="1">
        <a:blip xmlns:r="http://schemas.openxmlformats.org/officeDocument/2006/relationships" r:embed="rId1"/>
        <a:srcRect l="33478" t="36148" r="13046" b="26186"/>
        <a:stretch/>
      </xdr:blipFill>
      <xdr:spPr>
        <a:xfrm>
          <a:off x="28575" y="13201649"/>
          <a:ext cx="6210300" cy="24876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19050</xdr:colOff>
      <xdr:row>40</xdr:row>
      <xdr:rowOff>85725</xdr:rowOff>
    </xdr:from>
    <xdr:to>
      <xdr:col>24</xdr:col>
      <xdr:colOff>330343</xdr:colOff>
      <xdr:row>54</xdr:row>
      <xdr:rowOff>164831</xdr:rowOff>
    </xdr:to>
    <xdr:pic>
      <xdr:nvPicPr>
        <xdr:cNvPr id="4" name="Picture 3"/>
        <xdr:cNvPicPr>
          <a:picLocks noChangeAspect="1"/>
        </xdr:cNvPicPr>
      </xdr:nvPicPr>
      <xdr:blipFill>
        <a:blip xmlns:r="http://schemas.openxmlformats.org/officeDocument/2006/relationships" r:embed="rId1"/>
        <a:stretch>
          <a:fillRect/>
        </a:stretch>
      </xdr:blipFill>
      <xdr:spPr>
        <a:xfrm>
          <a:off x="10858500" y="8658225"/>
          <a:ext cx="4578493" cy="2755631"/>
        </a:xfrm>
        <a:prstGeom prst="rect">
          <a:avLst/>
        </a:prstGeom>
      </xdr:spPr>
    </xdr:pic>
    <xdr:clientData/>
  </xdr:twoCellAnchor>
  <xdr:twoCellAnchor editAs="oneCell">
    <xdr:from>
      <xdr:col>10</xdr:col>
      <xdr:colOff>590550</xdr:colOff>
      <xdr:row>56</xdr:row>
      <xdr:rowOff>123825</xdr:rowOff>
    </xdr:from>
    <xdr:to>
      <xdr:col>23</xdr:col>
      <xdr:colOff>130422</xdr:colOff>
      <xdr:row>71</xdr:row>
      <xdr:rowOff>64632</xdr:rowOff>
    </xdr:to>
    <xdr:pic>
      <xdr:nvPicPr>
        <xdr:cNvPr id="6" name="Picture 5"/>
        <xdr:cNvPicPr>
          <a:picLocks noChangeAspect="1"/>
        </xdr:cNvPicPr>
      </xdr:nvPicPr>
      <xdr:blipFill>
        <a:blip xmlns:r="http://schemas.openxmlformats.org/officeDocument/2006/relationships" r:embed="rId2"/>
        <a:stretch>
          <a:fillRect/>
        </a:stretch>
      </xdr:blipFill>
      <xdr:spPr>
        <a:xfrm>
          <a:off x="6819900" y="11744325"/>
          <a:ext cx="7974259" cy="27983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11206</xdr:colOff>
      <xdr:row>50</xdr:row>
      <xdr:rowOff>22411</xdr:rowOff>
    </xdr:from>
    <xdr:to>
      <xdr:col>10</xdr:col>
      <xdr:colOff>21272</xdr:colOff>
      <xdr:row>70</xdr:row>
      <xdr:rowOff>169058</xdr:rowOff>
    </xdr:to>
    <xdr:pic>
      <xdr:nvPicPr>
        <xdr:cNvPr id="6" name="Picture 5"/>
        <xdr:cNvPicPr>
          <a:picLocks noChangeAspect="1"/>
        </xdr:cNvPicPr>
      </xdr:nvPicPr>
      <xdr:blipFill>
        <a:blip xmlns:r="http://schemas.openxmlformats.org/officeDocument/2006/relationships" r:embed="rId1"/>
        <a:stretch>
          <a:fillRect/>
        </a:stretch>
      </xdr:blipFill>
      <xdr:spPr>
        <a:xfrm>
          <a:off x="11206" y="14018558"/>
          <a:ext cx="7529213" cy="3956647"/>
        </a:xfrm>
        <a:prstGeom prst="rect">
          <a:avLst/>
        </a:prstGeom>
      </xdr:spPr>
    </xdr:pic>
    <xdr:clientData/>
  </xdr:twoCellAnchor>
  <xdr:twoCellAnchor editAs="oneCell">
    <xdr:from>
      <xdr:col>0</xdr:col>
      <xdr:colOff>0</xdr:colOff>
      <xdr:row>83</xdr:row>
      <xdr:rowOff>179294</xdr:rowOff>
    </xdr:from>
    <xdr:to>
      <xdr:col>10</xdr:col>
      <xdr:colOff>3969</xdr:colOff>
      <xdr:row>103</xdr:row>
      <xdr:rowOff>8921</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21279970"/>
          <a:ext cx="7523116" cy="36396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17</xdr:col>
      <xdr:colOff>83343</xdr:colOff>
      <xdr:row>7</xdr:row>
      <xdr:rowOff>39290</xdr:rowOff>
    </xdr:from>
    <xdr:to>
      <xdr:col>24</xdr:col>
      <xdr:colOff>404812</xdr:colOff>
      <xdr:row>20</xdr:row>
      <xdr:rowOff>115490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24</xdr:col>
      <xdr:colOff>464344</xdr:colOff>
      <xdr:row>7</xdr:row>
      <xdr:rowOff>3571</xdr:rowOff>
    </xdr:from>
    <xdr:to>
      <xdr:col>32</xdr:col>
      <xdr:colOff>178594</xdr:colOff>
      <xdr:row>20</xdr:row>
      <xdr:rowOff>79771</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9</xdr:col>
      <xdr:colOff>23813</xdr:colOff>
      <xdr:row>29</xdr:row>
      <xdr:rowOff>23812</xdr:rowOff>
    </xdr:from>
    <xdr:to>
      <xdr:col>24</xdr:col>
      <xdr:colOff>4808</xdr:colOff>
      <xdr:row>47</xdr:row>
      <xdr:rowOff>39351</xdr:rowOff>
    </xdr:to>
    <xdr:pic>
      <xdr:nvPicPr>
        <xdr:cNvPr id="10" name="Picture 9"/>
        <xdr:cNvPicPr>
          <a:picLocks noChangeAspect="1"/>
        </xdr:cNvPicPr>
      </xdr:nvPicPr>
      <xdr:blipFill>
        <a:blip xmlns:r="http://schemas.openxmlformats.org/officeDocument/2006/relationships" r:embed="rId3"/>
        <a:stretch>
          <a:fillRect/>
        </a:stretch>
      </xdr:blipFill>
      <xdr:spPr>
        <a:xfrm>
          <a:off x="5226844" y="6572250"/>
          <a:ext cx="9315495" cy="3444539"/>
        </a:xfrm>
        <a:prstGeom prst="rect">
          <a:avLst/>
        </a:prstGeom>
      </xdr:spPr>
    </xdr:pic>
    <xdr:clientData/>
  </xdr:twoCellAnchor>
  <xdr:twoCellAnchor editAs="oneCell">
    <xdr:from>
      <xdr:col>8</xdr:col>
      <xdr:colOff>250031</xdr:colOff>
      <xdr:row>47</xdr:row>
      <xdr:rowOff>23812</xdr:rowOff>
    </xdr:from>
    <xdr:to>
      <xdr:col>23</xdr:col>
      <xdr:colOff>558018</xdr:colOff>
      <xdr:row>65</xdr:row>
      <xdr:rowOff>45447</xdr:rowOff>
    </xdr:to>
    <xdr:pic>
      <xdr:nvPicPr>
        <xdr:cNvPr id="11" name="Picture 10"/>
        <xdr:cNvPicPr>
          <a:picLocks noChangeAspect="1"/>
        </xdr:cNvPicPr>
      </xdr:nvPicPr>
      <xdr:blipFill>
        <a:blip xmlns:r="http://schemas.openxmlformats.org/officeDocument/2006/relationships" r:embed="rId4"/>
        <a:stretch>
          <a:fillRect/>
        </a:stretch>
      </xdr:blipFill>
      <xdr:spPr>
        <a:xfrm>
          <a:off x="5191125" y="10001250"/>
          <a:ext cx="9297206" cy="3450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9"/>
  <sheetViews>
    <sheetView tabSelected="1" view="pageBreakPreview" zoomScaleNormal="100" zoomScaleSheetLayoutView="100" workbookViewId="0">
      <selection activeCell="D31" sqref="D31"/>
    </sheetView>
  </sheetViews>
  <sheetFormatPr defaultRowHeight="15" x14ac:dyDescent="0.25"/>
  <cols>
    <col min="1" max="1" width="11.42578125" customWidth="1"/>
  </cols>
  <sheetData>
    <row r="1" spans="1:10" ht="15.75" thickBot="1" x14ac:dyDescent="0.3">
      <c r="A1" s="183" t="s">
        <v>450</v>
      </c>
      <c r="B1" s="184"/>
      <c r="C1" s="184"/>
      <c r="D1" s="184"/>
      <c r="E1" s="184"/>
      <c r="F1" s="184"/>
      <c r="G1" s="184"/>
      <c r="H1" s="184"/>
      <c r="I1" s="184"/>
      <c r="J1" s="185"/>
    </row>
    <row r="2" spans="1:10" ht="15.75" thickBot="1" x14ac:dyDescent="0.3">
      <c r="A2" s="147"/>
      <c r="B2" s="148" t="s">
        <v>434</v>
      </c>
      <c r="C2" s="148"/>
      <c r="D2" s="148"/>
      <c r="E2" s="148"/>
      <c r="F2" s="129"/>
      <c r="G2" s="148" t="s">
        <v>435</v>
      </c>
      <c r="H2" s="148"/>
      <c r="I2" s="148"/>
      <c r="J2" s="149"/>
    </row>
    <row r="3" spans="1:10" ht="5.25" customHeight="1" thickBot="1" x14ac:dyDescent="0.3">
      <c r="A3" s="131"/>
      <c r="D3" s="9"/>
    </row>
    <row r="4" spans="1:10" x14ac:dyDescent="0.25">
      <c r="A4" s="83" t="s">
        <v>191</v>
      </c>
      <c r="B4" s="198"/>
      <c r="C4" s="199"/>
      <c r="D4" s="199"/>
      <c r="E4" s="199"/>
      <c r="F4" s="199"/>
      <c r="G4" s="200"/>
      <c r="H4" s="150" t="s">
        <v>441</v>
      </c>
      <c r="I4" s="180" t="s">
        <v>369</v>
      </c>
      <c r="J4" s="181"/>
    </row>
    <row r="5" spans="1:10" ht="30" x14ac:dyDescent="0.25">
      <c r="A5" s="85" t="s">
        <v>56</v>
      </c>
      <c r="B5" s="194"/>
      <c r="C5" s="194"/>
      <c r="D5" s="194"/>
      <c r="E5" s="194"/>
      <c r="F5" s="194"/>
      <c r="G5" s="195"/>
      <c r="H5" s="150" t="s">
        <v>441</v>
      </c>
      <c r="I5" s="81" t="s">
        <v>363</v>
      </c>
      <c r="J5" s="82" t="s">
        <v>364</v>
      </c>
    </row>
    <row r="6" spans="1:10" ht="26.25" x14ac:dyDescent="0.25">
      <c r="A6" s="85" t="s">
        <v>371</v>
      </c>
      <c r="B6" s="194"/>
      <c r="C6" s="194"/>
      <c r="D6" s="194"/>
      <c r="E6" s="194"/>
      <c r="F6" s="194"/>
      <c r="G6" s="195"/>
      <c r="H6" s="150" t="s">
        <v>441</v>
      </c>
      <c r="I6" s="75">
        <v>1</v>
      </c>
      <c r="J6" s="76" t="s">
        <v>365</v>
      </c>
    </row>
    <row r="7" spans="1:10" ht="39.75" x14ac:dyDescent="0.25">
      <c r="A7" s="86" t="s">
        <v>372</v>
      </c>
      <c r="B7" s="167"/>
      <c r="C7" s="168"/>
      <c r="D7" s="168"/>
      <c r="E7" s="168"/>
      <c r="F7" s="168"/>
      <c r="G7" s="169"/>
      <c r="H7" s="150" t="s">
        <v>441</v>
      </c>
      <c r="I7" s="75">
        <v>2</v>
      </c>
      <c r="J7" s="76" t="s">
        <v>366</v>
      </c>
    </row>
    <row r="8" spans="1:10" ht="15.75" thickBot="1" x14ac:dyDescent="0.3">
      <c r="A8" s="87" t="s">
        <v>192</v>
      </c>
      <c r="B8" s="196"/>
      <c r="C8" s="196"/>
      <c r="D8" s="196"/>
      <c r="E8" s="196"/>
      <c r="F8" s="196"/>
      <c r="G8" s="197"/>
      <c r="H8" s="150" t="s">
        <v>441</v>
      </c>
      <c r="I8" s="75">
        <v>3</v>
      </c>
      <c r="J8" s="76" t="s">
        <v>367</v>
      </c>
    </row>
    <row r="9" spans="1:10" ht="15.75" thickBot="1" x14ac:dyDescent="0.3">
      <c r="I9" s="77">
        <v>4</v>
      </c>
      <c r="J9" s="78" t="s">
        <v>368</v>
      </c>
    </row>
    <row r="10" spans="1:10" ht="44.25" customHeight="1" x14ac:dyDescent="0.25">
      <c r="A10" s="170" t="s">
        <v>455</v>
      </c>
      <c r="B10" s="170"/>
      <c r="C10" s="170"/>
      <c r="D10" s="170"/>
      <c r="E10" s="170"/>
      <c r="F10" s="170"/>
      <c r="G10" s="170"/>
      <c r="H10" s="170"/>
      <c r="I10" s="170"/>
      <c r="J10" s="170"/>
    </row>
    <row r="11" spans="1:10" ht="8.25" customHeight="1" thickBot="1" x14ac:dyDescent="0.3"/>
    <row r="12" spans="1:10" ht="36" x14ac:dyDescent="0.25">
      <c r="A12" s="83" t="s">
        <v>0</v>
      </c>
      <c r="B12" s="66" t="s">
        <v>1</v>
      </c>
      <c r="C12" s="66" t="s">
        <v>49</v>
      </c>
      <c r="D12" s="66" t="s">
        <v>362</v>
      </c>
      <c r="E12" s="66" t="s">
        <v>3</v>
      </c>
      <c r="F12" s="66" t="s">
        <v>4</v>
      </c>
      <c r="G12" s="66" t="s">
        <v>51</v>
      </c>
      <c r="H12" s="66" t="s">
        <v>52</v>
      </c>
      <c r="I12" s="66" t="s">
        <v>370</v>
      </c>
      <c r="J12" s="84" t="s">
        <v>57</v>
      </c>
    </row>
    <row r="13" spans="1:10" x14ac:dyDescent="0.25">
      <c r="A13" s="132"/>
      <c r="B13" s="133"/>
      <c r="C13" s="133"/>
      <c r="D13" s="133"/>
      <c r="E13" s="133"/>
      <c r="F13" s="133"/>
      <c r="G13" s="133"/>
      <c r="H13" s="133"/>
      <c r="I13" s="133"/>
      <c r="J13" s="134"/>
    </row>
    <row r="14" spans="1:10" x14ac:dyDescent="0.25">
      <c r="A14" s="132"/>
      <c r="B14" s="133"/>
      <c r="C14" s="133"/>
      <c r="D14" s="133"/>
      <c r="E14" s="133"/>
      <c r="F14" s="133"/>
      <c r="G14" s="133"/>
      <c r="H14" s="133"/>
      <c r="I14" s="133"/>
      <c r="J14" s="134"/>
    </row>
    <row r="15" spans="1:10" x14ac:dyDescent="0.25">
      <c r="A15" s="132"/>
      <c r="B15" s="133"/>
      <c r="C15" s="133"/>
      <c r="D15" s="133"/>
      <c r="E15" s="133"/>
      <c r="F15" s="133"/>
      <c r="G15" s="133"/>
      <c r="H15" s="133"/>
      <c r="I15" s="133"/>
      <c r="J15" s="134"/>
    </row>
    <row r="16" spans="1:10" x14ac:dyDescent="0.25">
      <c r="A16" s="132"/>
      <c r="B16" s="133"/>
      <c r="C16" s="133"/>
      <c r="D16" s="133"/>
      <c r="E16" s="133"/>
      <c r="F16" s="133"/>
      <c r="G16" s="133"/>
      <c r="H16" s="133"/>
      <c r="I16" s="133"/>
      <c r="J16" s="134"/>
    </row>
    <row r="17" spans="1:10" x14ac:dyDescent="0.25">
      <c r="A17" s="132"/>
      <c r="B17" s="133"/>
      <c r="C17" s="133"/>
      <c r="D17" s="133"/>
      <c r="E17" s="133"/>
      <c r="F17" s="133"/>
      <c r="G17" s="133"/>
      <c r="H17" s="133"/>
      <c r="I17" s="133"/>
      <c r="J17" s="134"/>
    </row>
    <row r="18" spans="1:10" ht="15.75" thickBot="1" x14ac:dyDescent="0.3">
      <c r="A18" s="135"/>
      <c r="B18" s="136"/>
      <c r="C18" s="136"/>
      <c r="D18" s="136"/>
      <c r="E18" s="136"/>
      <c r="F18" s="136"/>
      <c r="G18" s="136"/>
      <c r="H18" s="136"/>
      <c r="I18" s="136"/>
      <c r="J18" s="137"/>
    </row>
    <row r="19" spans="1:10" ht="7.5" customHeight="1" x14ac:dyDescent="0.25"/>
    <row r="20" spans="1:10" ht="44.25" customHeight="1" thickBot="1" x14ac:dyDescent="0.3">
      <c r="A20" s="170" t="s">
        <v>444</v>
      </c>
      <c r="B20" s="170"/>
      <c r="C20" s="170"/>
      <c r="D20" s="170"/>
      <c r="E20" s="170"/>
      <c r="F20" s="170"/>
      <c r="G20" s="170"/>
      <c r="H20" s="170"/>
      <c r="I20" s="170"/>
      <c r="J20" s="170"/>
    </row>
    <row r="21" spans="1:10" x14ac:dyDescent="0.25">
      <c r="A21" s="171" t="s">
        <v>437</v>
      </c>
      <c r="B21" s="172"/>
      <c r="C21" s="172"/>
      <c r="D21" s="172"/>
      <c r="E21" s="172"/>
      <c r="F21" s="172"/>
      <c r="G21" s="172"/>
      <c r="H21" s="172"/>
      <c r="I21" s="172"/>
      <c r="J21" s="173"/>
    </row>
    <row r="22" spans="1:10" x14ac:dyDescent="0.25">
      <c r="A22" s="174"/>
      <c r="B22" s="175"/>
      <c r="C22" s="175"/>
      <c r="D22" s="175"/>
      <c r="E22" s="175"/>
      <c r="F22" s="175"/>
      <c r="G22" s="175"/>
      <c r="H22" s="175"/>
      <c r="I22" s="175"/>
      <c r="J22" s="176"/>
    </row>
    <row r="23" spans="1:10" x14ac:dyDescent="0.25">
      <c r="A23" s="174"/>
      <c r="B23" s="175"/>
      <c r="C23" s="175"/>
      <c r="D23" s="175"/>
      <c r="E23" s="175"/>
      <c r="F23" s="175"/>
      <c r="G23" s="175"/>
      <c r="H23" s="175"/>
      <c r="I23" s="175"/>
      <c r="J23" s="176"/>
    </row>
    <row r="24" spans="1:10" ht="10.5" customHeight="1" thickBot="1" x14ac:dyDescent="0.3">
      <c r="A24" s="177"/>
      <c r="B24" s="178"/>
      <c r="C24" s="178"/>
      <c r="D24" s="178"/>
      <c r="E24" s="178"/>
      <c r="F24" s="178"/>
      <c r="G24" s="178"/>
      <c r="H24" s="178"/>
      <c r="I24" s="178"/>
      <c r="J24" s="179"/>
    </row>
    <row r="25" spans="1:10" ht="8.25" customHeight="1" x14ac:dyDescent="0.25"/>
    <row r="26" spans="1:10" x14ac:dyDescent="0.25">
      <c r="A26" s="170" t="s">
        <v>373</v>
      </c>
      <c r="B26" s="170"/>
      <c r="C26" s="170"/>
      <c r="D26" s="170"/>
      <c r="E26" s="170"/>
      <c r="F26" s="170"/>
      <c r="G26" s="170"/>
      <c r="H26" s="170"/>
      <c r="I26" s="170"/>
      <c r="J26" s="170"/>
    </row>
    <row r="27" spans="1:10" ht="51" customHeight="1" x14ac:dyDescent="0.25">
      <c r="A27" s="170"/>
      <c r="B27" s="170"/>
      <c r="C27" s="170"/>
      <c r="D27" s="170"/>
      <c r="E27" s="170"/>
      <c r="F27" s="170"/>
      <c r="G27" s="170"/>
      <c r="H27" s="170"/>
      <c r="I27" s="170"/>
      <c r="J27" s="170"/>
    </row>
    <row r="28" spans="1:10" ht="15.75" thickBot="1" x14ac:dyDescent="0.3">
      <c r="A28" s="71" t="s">
        <v>442</v>
      </c>
      <c r="B28" s="1"/>
      <c r="C28" s="1"/>
      <c r="D28" s="1"/>
      <c r="E28" s="1"/>
      <c r="F28" s="1"/>
      <c r="G28" s="1"/>
      <c r="H28" s="1"/>
      <c r="I28" s="1"/>
      <c r="J28" s="72"/>
    </row>
    <row r="29" spans="1:10" x14ac:dyDescent="0.25">
      <c r="A29" s="138"/>
      <c r="B29" s="130"/>
      <c r="C29" s="130"/>
      <c r="D29" s="130"/>
      <c r="E29" s="130"/>
      <c r="F29" s="130"/>
      <c r="G29" s="130"/>
      <c r="H29" s="130"/>
      <c r="I29" s="130"/>
      <c r="J29" s="139"/>
    </row>
    <row r="30" spans="1:10" x14ac:dyDescent="0.25">
      <c r="A30" s="140"/>
      <c r="B30" s="141"/>
      <c r="C30" s="141"/>
      <c r="D30" s="141"/>
      <c r="E30" s="141"/>
      <c r="F30" s="141"/>
      <c r="G30" s="141"/>
      <c r="H30" s="141"/>
      <c r="I30" s="141"/>
      <c r="J30" s="142"/>
    </row>
    <row r="31" spans="1:10" x14ac:dyDescent="0.25">
      <c r="A31" s="140"/>
      <c r="B31" s="141"/>
      <c r="C31" s="141"/>
      <c r="D31" s="141"/>
      <c r="E31" s="141"/>
      <c r="F31" s="141"/>
      <c r="G31" s="141"/>
      <c r="H31" s="141"/>
      <c r="I31" s="141"/>
      <c r="J31" s="142"/>
    </row>
    <row r="32" spans="1:10" x14ac:dyDescent="0.25">
      <c r="A32" s="140"/>
      <c r="B32" s="141"/>
      <c r="C32" s="141"/>
      <c r="D32" s="141"/>
      <c r="E32" s="141"/>
      <c r="F32" s="141"/>
      <c r="G32" s="141"/>
      <c r="H32" s="141"/>
      <c r="I32" s="141"/>
      <c r="J32" s="142"/>
    </row>
    <row r="33" spans="1:10" x14ac:dyDescent="0.25">
      <c r="A33" s="140"/>
      <c r="B33" s="141"/>
      <c r="C33" s="141"/>
      <c r="D33" s="141"/>
      <c r="E33" s="141"/>
      <c r="F33" s="141"/>
      <c r="G33" s="141"/>
      <c r="H33" s="141"/>
      <c r="I33" s="141"/>
      <c r="J33" s="142"/>
    </row>
    <row r="34" spans="1:10" x14ac:dyDescent="0.25">
      <c r="A34" s="140"/>
      <c r="B34" s="141"/>
      <c r="C34" s="141"/>
      <c r="D34" s="141"/>
      <c r="E34" s="141"/>
      <c r="F34" s="141"/>
      <c r="G34" s="141"/>
      <c r="H34" s="141"/>
      <c r="I34" s="141"/>
      <c r="J34" s="142"/>
    </row>
    <row r="35" spans="1:10" x14ac:dyDescent="0.25">
      <c r="A35" s="140"/>
      <c r="B35" s="141"/>
      <c r="C35" s="141"/>
      <c r="D35" s="141"/>
      <c r="E35" s="141"/>
      <c r="F35" s="141"/>
      <c r="G35" s="141"/>
      <c r="H35" s="141"/>
      <c r="I35" s="141"/>
      <c r="J35" s="142"/>
    </row>
    <row r="36" spans="1:10" x14ac:dyDescent="0.25">
      <c r="A36" s="140"/>
      <c r="B36" s="141"/>
      <c r="C36" s="141"/>
      <c r="D36" s="141"/>
      <c r="E36" s="141"/>
      <c r="F36" s="141"/>
      <c r="G36" s="141"/>
      <c r="H36" s="141"/>
      <c r="I36" s="141"/>
      <c r="J36" s="142"/>
    </row>
    <row r="37" spans="1:10" x14ac:dyDescent="0.25">
      <c r="A37" s="140"/>
      <c r="B37" s="141"/>
      <c r="C37" s="141"/>
      <c r="D37" s="141"/>
      <c r="E37" s="141"/>
      <c r="F37" s="141"/>
      <c r="G37" s="141"/>
      <c r="H37" s="141"/>
      <c r="I37" s="141"/>
      <c r="J37" s="142"/>
    </row>
    <row r="38" spans="1:10" x14ac:dyDescent="0.25">
      <c r="A38" s="140"/>
      <c r="B38" s="141"/>
      <c r="C38" s="141"/>
      <c r="D38" s="141"/>
      <c r="E38" s="141"/>
      <c r="F38" s="141"/>
      <c r="G38" s="141"/>
      <c r="H38" s="141"/>
      <c r="I38" s="141"/>
      <c r="J38" s="142"/>
    </row>
    <row r="39" spans="1:10" x14ac:dyDescent="0.25">
      <c r="A39" s="140"/>
      <c r="B39" s="141"/>
      <c r="C39" s="141"/>
      <c r="D39" s="141"/>
      <c r="E39" s="141"/>
      <c r="F39" s="141"/>
      <c r="G39" s="141"/>
      <c r="H39" s="141"/>
      <c r="I39" s="141"/>
      <c r="J39" s="142"/>
    </row>
    <row r="40" spans="1:10" x14ac:dyDescent="0.25">
      <c r="A40" s="140"/>
      <c r="B40" s="141"/>
      <c r="C40" s="141"/>
      <c r="D40" s="141"/>
      <c r="E40" s="141"/>
      <c r="F40" s="141"/>
      <c r="G40" s="141"/>
      <c r="H40" s="141"/>
      <c r="I40" s="141"/>
      <c r="J40" s="142"/>
    </row>
    <row r="41" spans="1:10" x14ac:dyDescent="0.25">
      <c r="A41" s="140"/>
      <c r="B41" s="141"/>
      <c r="C41" s="141"/>
      <c r="D41" s="141"/>
      <c r="E41" s="141"/>
      <c r="F41" s="141"/>
      <c r="G41" s="141"/>
      <c r="H41" s="141"/>
      <c r="I41" s="141"/>
      <c r="J41" s="142"/>
    </row>
    <row r="42" spans="1:10" ht="15.75" thickBot="1" x14ac:dyDescent="0.3">
      <c r="A42" s="143"/>
      <c r="B42" s="144"/>
      <c r="C42" s="144"/>
      <c r="D42" s="144"/>
      <c r="E42" s="144"/>
      <c r="F42" s="144"/>
      <c r="G42" s="144"/>
      <c r="H42" s="144"/>
      <c r="I42" s="144"/>
      <c r="J42" s="145"/>
    </row>
    <row r="43" spans="1:10" ht="8.25" customHeight="1" x14ac:dyDescent="0.25">
      <c r="A43" s="71"/>
      <c r="B43" s="1"/>
      <c r="C43" s="1"/>
      <c r="D43" s="1"/>
      <c r="E43" s="1"/>
      <c r="F43" s="1"/>
      <c r="G43" s="1"/>
      <c r="H43" s="1"/>
      <c r="I43" s="1"/>
      <c r="J43" s="72"/>
    </row>
    <row r="44" spans="1:10" ht="15.75" thickBot="1" x14ac:dyDescent="0.3">
      <c r="A44" s="71" t="s">
        <v>443</v>
      </c>
      <c r="B44" s="1"/>
      <c r="C44" s="1"/>
      <c r="D44" s="1"/>
      <c r="E44" s="1"/>
      <c r="F44" s="1"/>
      <c r="G44" s="1"/>
      <c r="H44" s="1"/>
      <c r="I44" s="1"/>
      <c r="J44" s="72"/>
    </row>
    <row r="45" spans="1:10" x14ac:dyDescent="0.25">
      <c r="A45" s="138"/>
      <c r="B45" s="130"/>
      <c r="C45" s="130"/>
      <c r="D45" s="130"/>
      <c r="E45" s="130"/>
      <c r="F45" s="130"/>
      <c r="G45" s="130"/>
      <c r="H45" s="130"/>
      <c r="I45" s="130"/>
      <c r="J45" s="139"/>
    </row>
    <row r="46" spans="1:10" x14ac:dyDescent="0.25">
      <c r="A46" s="140"/>
      <c r="B46" s="141"/>
      <c r="C46" s="141"/>
      <c r="D46" s="141"/>
      <c r="E46" s="141"/>
      <c r="F46" s="141"/>
      <c r="G46" s="141"/>
      <c r="H46" s="141"/>
      <c r="I46" s="141"/>
      <c r="J46" s="142"/>
    </row>
    <row r="47" spans="1:10" x14ac:dyDescent="0.25">
      <c r="A47" s="140"/>
      <c r="B47" s="141"/>
      <c r="C47" s="141"/>
      <c r="D47" s="141"/>
      <c r="E47" s="141"/>
      <c r="F47" s="141"/>
      <c r="G47" s="141"/>
      <c r="H47" s="141"/>
      <c r="I47" s="141"/>
      <c r="J47" s="142"/>
    </row>
    <row r="48" spans="1:10" x14ac:dyDescent="0.25">
      <c r="A48" s="140"/>
      <c r="B48" s="141"/>
      <c r="C48" s="141"/>
      <c r="D48" s="141"/>
      <c r="E48" s="141"/>
      <c r="F48" s="141"/>
      <c r="G48" s="141"/>
      <c r="H48" s="141"/>
      <c r="I48" s="141"/>
      <c r="J48" s="142"/>
    </row>
    <row r="49" spans="1:10" x14ac:dyDescent="0.25">
      <c r="A49" s="140"/>
      <c r="B49" s="141"/>
      <c r="C49" s="141"/>
      <c r="D49" s="141"/>
      <c r="E49" s="141"/>
      <c r="F49" s="141"/>
      <c r="G49" s="141"/>
      <c r="H49" s="141"/>
      <c r="I49" s="141"/>
      <c r="J49" s="142"/>
    </row>
    <row r="50" spans="1:10" x14ac:dyDescent="0.25">
      <c r="A50" s="140"/>
      <c r="B50" s="141"/>
      <c r="C50" s="141"/>
      <c r="D50" s="141"/>
      <c r="E50" s="141"/>
      <c r="F50" s="141"/>
      <c r="G50" s="141"/>
      <c r="H50" s="141"/>
      <c r="I50" s="141"/>
      <c r="J50" s="142"/>
    </row>
    <row r="51" spans="1:10" x14ac:dyDescent="0.25">
      <c r="A51" s="140"/>
      <c r="B51" s="141"/>
      <c r="C51" s="141"/>
      <c r="D51" s="141"/>
      <c r="E51" s="141"/>
      <c r="F51" s="141"/>
      <c r="G51" s="141"/>
      <c r="H51" s="141"/>
      <c r="I51" s="141"/>
      <c r="J51" s="142"/>
    </row>
    <row r="52" spans="1:10" x14ac:dyDescent="0.25">
      <c r="A52" s="140"/>
      <c r="B52" s="141"/>
      <c r="C52" s="141"/>
      <c r="D52" s="141"/>
      <c r="E52" s="141"/>
      <c r="F52" s="141"/>
      <c r="G52" s="141"/>
      <c r="H52" s="141"/>
      <c r="I52" s="141"/>
      <c r="J52" s="142"/>
    </row>
    <row r="53" spans="1:10" x14ac:dyDescent="0.25">
      <c r="A53" s="140"/>
      <c r="B53" s="141"/>
      <c r="C53" s="141"/>
      <c r="D53" s="141"/>
      <c r="E53" s="141"/>
      <c r="F53" s="141"/>
      <c r="G53" s="141"/>
      <c r="H53" s="141"/>
      <c r="I53" s="141"/>
      <c r="J53" s="142"/>
    </row>
    <row r="54" spans="1:10" x14ac:dyDescent="0.25">
      <c r="A54" s="140"/>
      <c r="B54" s="141"/>
      <c r="C54" s="141"/>
      <c r="D54" s="141"/>
      <c r="E54" s="141"/>
      <c r="F54" s="141"/>
      <c r="G54" s="141"/>
      <c r="H54" s="141"/>
      <c r="I54" s="141"/>
      <c r="J54" s="142"/>
    </row>
    <row r="55" spans="1:10" x14ac:dyDescent="0.25">
      <c r="A55" s="140"/>
      <c r="B55" s="141"/>
      <c r="C55" s="141"/>
      <c r="D55" s="141"/>
      <c r="E55" s="141"/>
      <c r="F55" s="141"/>
      <c r="G55" s="141"/>
      <c r="H55" s="141"/>
      <c r="I55" s="141"/>
      <c r="J55" s="142"/>
    </row>
    <row r="56" spans="1:10" x14ac:dyDescent="0.25">
      <c r="A56" s="140"/>
      <c r="B56" s="141"/>
      <c r="C56" s="141"/>
      <c r="D56" s="141"/>
      <c r="E56" s="141"/>
      <c r="F56" s="141"/>
      <c r="G56" s="141"/>
      <c r="H56" s="141"/>
      <c r="I56" s="141"/>
      <c r="J56" s="142"/>
    </row>
    <row r="57" spans="1:10" x14ac:dyDescent="0.25">
      <c r="A57" s="140"/>
      <c r="B57" s="141"/>
      <c r="C57" s="141"/>
      <c r="D57" s="141"/>
      <c r="E57" s="141"/>
      <c r="F57" s="141"/>
      <c r="G57" s="141"/>
      <c r="H57" s="141"/>
      <c r="I57" s="141"/>
      <c r="J57" s="142"/>
    </row>
    <row r="58" spans="1:10" x14ac:dyDescent="0.25">
      <c r="A58" s="140"/>
      <c r="B58" s="141"/>
      <c r="C58" s="141"/>
      <c r="D58" s="141"/>
      <c r="E58" s="141"/>
      <c r="F58" s="141"/>
      <c r="G58" s="141"/>
      <c r="H58" s="141"/>
      <c r="I58" s="141"/>
      <c r="J58" s="142"/>
    </row>
    <row r="59" spans="1:10" ht="15.75" thickBot="1" x14ac:dyDescent="0.3">
      <c r="A59" s="143"/>
      <c r="B59" s="144"/>
      <c r="C59" s="144"/>
      <c r="D59" s="144"/>
      <c r="E59" s="144"/>
      <c r="F59" s="144"/>
      <c r="G59" s="144"/>
      <c r="H59" s="144"/>
      <c r="I59" s="144"/>
      <c r="J59" s="145"/>
    </row>
    <row r="60" spans="1:10" ht="8.25" customHeight="1" x14ac:dyDescent="0.25"/>
    <row r="61" spans="1:10" ht="46.5" customHeight="1" x14ac:dyDescent="0.25">
      <c r="A61" s="165" t="s">
        <v>375</v>
      </c>
      <c r="B61" s="165"/>
      <c r="C61" s="165"/>
      <c r="D61" s="165"/>
      <c r="E61" s="165"/>
      <c r="F61" s="165"/>
      <c r="G61" s="165"/>
      <c r="H61" s="165"/>
      <c r="I61" s="165"/>
      <c r="J61" s="165"/>
    </row>
    <row r="75" spans="1:11" ht="9.75" customHeight="1" thickBot="1" x14ac:dyDescent="0.3"/>
    <row r="76" spans="1:11" ht="15.75" thickBot="1" x14ac:dyDescent="0.3">
      <c r="A76" t="s">
        <v>374</v>
      </c>
      <c r="E76" s="191"/>
      <c r="F76" s="192"/>
      <c r="G76" s="192"/>
      <c r="H76" s="192"/>
      <c r="I76" s="192"/>
      <c r="J76" s="193"/>
      <c r="K76" s="150" t="s">
        <v>445</v>
      </c>
    </row>
    <row r="77" spans="1:11" ht="15.75" thickBot="1" x14ac:dyDescent="0.3">
      <c r="A77" t="s">
        <v>376</v>
      </c>
      <c r="E77" s="186"/>
      <c r="F77" s="187"/>
      <c r="G77" s="187"/>
      <c r="H77" s="187"/>
      <c r="I77" s="187"/>
      <c r="J77" s="188"/>
      <c r="K77" s="150" t="s">
        <v>445</v>
      </c>
    </row>
    <row r="78" spans="1:11" ht="6.75" customHeight="1" x14ac:dyDescent="0.25"/>
    <row r="79" spans="1:11" ht="58.5" customHeight="1" x14ac:dyDescent="0.25">
      <c r="A79" s="165" t="s">
        <v>377</v>
      </c>
      <c r="B79" s="165"/>
      <c r="C79" s="165"/>
      <c r="D79" s="165"/>
      <c r="E79" s="165"/>
      <c r="F79" s="165"/>
      <c r="G79" s="165"/>
      <c r="H79" s="165"/>
      <c r="I79" s="165"/>
      <c r="J79" s="165"/>
    </row>
    <row r="80" spans="1:11" ht="15.75" thickBot="1" x14ac:dyDescent="0.3">
      <c r="A80" t="s">
        <v>446</v>
      </c>
    </row>
    <row r="81" spans="1:16" ht="27" customHeight="1" thickBot="1" x14ac:dyDescent="0.3">
      <c r="A81" s="183" t="s">
        <v>20</v>
      </c>
      <c r="B81" s="184"/>
      <c r="C81" s="189" t="s">
        <v>47</v>
      </c>
      <c r="D81" s="190"/>
      <c r="E81" s="189" t="s">
        <v>46</v>
      </c>
      <c r="F81" s="190"/>
      <c r="G81" s="183" t="s">
        <v>21</v>
      </c>
      <c r="H81" s="184"/>
      <c r="I81" s="184"/>
      <c r="J81" s="184"/>
      <c r="K81" s="185"/>
      <c r="L81" s="183" t="s">
        <v>22</v>
      </c>
      <c r="M81" s="184"/>
      <c r="N81" s="184"/>
      <c r="O81" s="184"/>
      <c r="P81" s="185"/>
    </row>
    <row r="82" spans="1:16" ht="135" x14ac:dyDescent="0.25">
      <c r="A82" s="3" t="s">
        <v>23</v>
      </c>
      <c r="B82" s="4" t="s">
        <v>48</v>
      </c>
      <c r="C82" s="152" t="s">
        <v>453</v>
      </c>
      <c r="D82" s="153" t="s">
        <v>454</v>
      </c>
      <c r="E82" s="152" t="s">
        <v>451</v>
      </c>
      <c r="F82" s="153" t="s">
        <v>452</v>
      </c>
      <c r="G82" s="7" t="s">
        <v>24</v>
      </c>
      <c r="H82" s="5" t="s">
        <v>25</v>
      </c>
      <c r="I82" s="5" t="s">
        <v>26</v>
      </c>
      <c r="J82" s="5" t="s">
        <v>27</v>
      </c>
      <c r="K82" s="4" t="s">
        <v>28</v>
      </c>
      <c r="L82" s="3" t="s">
        <v>29</v>
      </c>
      <c r="M82" s="5" t="s">
        <v>30</v>
      </c>
      <c r="N82" s="5" t="s">
        <v>31</v>
      </c>
      <c r="O82" s="5" t="s">
        <v>32</v>
      </c>
      <c r="P82" s="6" t="s">
        <v>33</v>
      </c>
    </row>
    <row r="83" spans="1:16" x14ac:dyDescent="0.25">
      <c r="A83" s="132"/>
      <c r="B83" s="133"/>
      <c r="C83" s="133"/>
      <c r="D83" s="133"/>
      <c r="E83" s="133"/>
      <c r="F83" s="133"/>
      <c r="G83" s="133"/>
      <c r="H83" s="133"/>
      <c r="I83" s="133"/>
      <c r="J83" s="133"/>
      <c r="K83" s="133"/>
      <c r="L83" s="133"/>
      <c r="M83" s="133"/>
      <c r="N83" s="133"/>
      <c r="O83" s="133"/>
      <c r="P83" s="134"/>
    </row>
    <row r="84" spans="1:16" x14ac:dyDescent="0.25">
      <c r="A84" s="132"/>
      <c r="B84" s="133"/>
      <c r="C84" s="133"/>
      <c r="D84" s="133"/>
      <c r="E84" s="133"/>
      <c r="F84" s="133"/>
      <c r="G84" s="133"/>
      <c r="H84" s="133"/>
      <c r="I84" s="133"/>
      <c r="J84" s="133"/>
      <c r="K84" s="133"/>
      <c r="L84" s="133"/>
      <c r="M84" s="133"/>
      <c r="N84" s="133"/>
      <c r="O84" s="133"/>
      <c r="P84" s="134"/>
    </row>
    <row r="85" spans="1:16" ht="15.75" thickBot="1" x14ac:dyDescent="0.3">
      <c r="A85" s="135"/>
      <c r="B85" s="136"/>
      <c r="C85" s="136"/>
      <c r="D85" s="136"/>
      <c r="E85" s="136"/>
      <c r="F85" s="136"/>
      <c r="G85" s="136"/>
      <c r="H85" s="136"/>
      <c r="I85" s="136"/>
      <c r="J85" s="136"/>
      <c r="K85" s="136"/>
      <c r="L85" s="136"/>
      <c r="M85" s="136"/>
      <c r="N85" s="136"/>
      <c r="O85" s="136"/>
      <c r="P85" s="137"/>
    </row>
    <row r="86" spans="1:16" ht="9.75" customHeight="1" x14ac:dyDescent="0.25"/>
    <row r="87" spans="1:16" ht="15.75" thickBot="1" x14ac:dyDescent="0.3">
      <c r="A87" t="s">
        <v>447</v>
      </c>
    </row>
    <row r="88" spans="1:16" x14ac:dyDescent="0.25">
      <c r="A88" s="156" t="s">
        <v>436</v>
      </c>
      <c r="B88" s="157"/>
      <c r="C88" s="157"/>
      <c r="D88" s="157"/>
      <c r="E88" s="157"/>
      <c r="F88" s="157"/>
      <c r="G88" s="157"/>
      <c r="H88" s="157"/>
      <c r="I88" s="157"/>
      <c r="J88" s="158"/>
      <c r="K88" s="150" t="s">
        <v>445</v>
      </c>
    </row>
    <row r="89" spans="1:16" x14ac:dyDescent="0.25">
      <c r="A89" s="162"/>
      <c r="B89" s="163"/>
      <c r="C89" s="163"/>
      <c r="D89" s="163"/>
      <c r="E89" s="163"/>
      <c r="F89" s="163"/>
      <c r="G89" s="163"/>
      <c r="H89" s="163"/>
      <c r="I89" s="163"/>
      <c r="J89" s="164"/>
    </row>
    <row r="90" spans="1:16" x14ac:dyDescent="0.25">
      <c r="A90" s="162"/>
      <c r="B90" s="163"/>
      <c r="C90" s="163"/>
      <c r="D90" s="163"/>
      <c r="E90" s="163"/>
      <c r="F90" s="163"/>
      <c r="G90" s="163"/>
      <c r="H90" s="163"/>
      <c r="I90" s="163"/>
      <c r="J90" s="164"/>
    </row>
    <row r="91" spans="1:16" x14ac:dyDescent="0.25">
      <c r="A91" s="162"/>
      <c r="B91" s="163"/>
      <c r="C91" s="163"/>
      <c r="D91" s="163"/>
      <c r="E91" s="163"/>
      <c r="F91" s="163"/>
      <c r="G91" s="163"/>
      <c r="H91" s="163"/>
      <c r="I91" s="163"/>
      <c r="J91" s="164"/>
      <c r="K91" s="96"/>
    </row>
    <row r="92" spans="1:16" x14ac:dyDescent="0.25">
      <c r="A92" s="162"/>
      <c r="B92" s="163"/>
      <c r="C92" s="163"/>
      <c r="D92" s="163"/>
      <c r="E92" s="163"/>
      <c r="F92" s="163"/>
      <c r="G92" s="163"/>
      <c r="H92" s="163"/>
      <c r="I92" s="163"/>
      <c r="J92" s="164"/>
      <c r="K92" s="96"/>
    </row>
    <row r="93" spans="1:16" ht="15.75" thickBot="1" x14ac:dyDescent="0.3">
      <c r="A93" s="159"/>
      <c r="B93" s="160"/>
      <c r="C93" s="160"/>
      <c r="D93" s="160"/>
      <c r="E93" s="160"/>
      <c r="F93" s="160"/>
      <c r="G93" s="160"/>
      <c r="H93" s="160"/>
      <c r="I93" s="160"/>
      <c r="J93" s="161"/>
      <c r="K93" s="96"/>
    </row>
    <row r="94" spans="1:16" ht="93.75" customHeight="1" x14ac:dyDescent="0.25">
      <c r="A94" s="166" t="s">
        <v>428</v>
      </c>
      <c r="B94" s="166"/>
      <c r="C94" s="166"/>
      <c r="D94" s="166"/>
      <c r="E94" s="166"/>
      <c r="F94" s="166"/>
      <c r="G94" s="166"/>
      <c r="H94" s="166"/>
      <c r="I94" s="166"/>
      <c r="J94" s="166"/>
      <c r="K94" s="97"/>
    </row>
    <row r="95" spans="1:16" ht="15.75" customHeight="1" x14ac:dyDescent="0.25">
      <c r="A95" s="155" t="s">
        <v>378</v>
      </c>
      <c r="B95" s="155"/>
      <c r="C95" s="155"/>
      <c r="D95" s="155"/>
      <c r="E95" s="155"/>
      <c r="F95" s="155"/>
      <c r="G95" s="155"/>
      <c r="H95" s="155"/>
      <c r="I95" s="155"/>
      <c r="J95" s="155"/>
      <c r="K95" s="98"/>
    </row>
    <row r="96" spans="1:16" ht="29.25" customHeight="1" x14ac:dyDescent="0.25">
      <c r="A96" s="155" t="s">
        <v>382</v>
      </c>
      <c r="B96" s="155"/>
      <c r="C96" s="155"/>
      <c r="D96" s="155"/>
      <c r="E96" s="155"/>
      <c r="F96" s="155"/>
      <c r="G96" s="155"/>
      <c r="H96" s="155"/>
      <c r="I96" s="155"/>
      <c r="J96" s="155"/>
      <c r="K96" s="98"/>
    </row>
    <row r="97" spans="1:11" ht="30.75" customHeight="1" x14ac:dyDescent="0.25">
      <c r="A97" s="155" t="s">
        <v>379</v>
      </c>
      <c r="B97" s="155"/>
      <c r="C97" s="155"/>
      <c r="D97" s="155"/>
      <c r="E97" s="155"/>
      <c r="F97" s="155"/>
      <c r="G97" s="155"/>
      <c r="H97" s="155"/>
      <c r="I97" s="155"/>
      <c r="J97" s="155"/>
      <c r="K97" s="98"/>
    </row>
    <row r="98" spans="1:11" ht="46.5" customHeight="1" x14ac:dyDescent="0.25">
      <c r="A98" s="155" t="s">
        <v>383</v>
      </c>
      <c r="B98" s="155"/>
      <c r="C98" s="155"/>
      <c r="D98" s="155"/>
      <c r="E98" s="155"/>
      <c r="F98" s="155"/>
      <c r="G98" s="155"/>
      <c r="H98" s="155"/>
      <c r="I98" s="155"/>
      <c r="J98" s="155"/>
      <c r="K98" s="98"/>
    </row>
    <row r="99" spans="1:11" ht="29.25" customHeight="1" x14ac:dyDescent="0.25">
      <c r="A99" s="155" t="s">
        <v>380</v>
      </c>
      <c r="B99" s="155"/>
      <c r="C99" s="155"/>
      <c r="D99" s="155"/>
      <c r="E99" s="155"/>
      <c r="F99" s="155"/>
      <c r="G99" s="155"/>
      <c r="H99" s="155"/>
      <c r="I99" s="155"/>
      <c r="J99" s="155"/>
      <c r="K99" s="98"/>
    </row>
    <row r="100" spans="1:11" ht="57" customHeight="1" x14ac:dyDescent="0.25">
      <c r="A100" s="155" t="s">
        <v>384</v>
      </c>
      <c r="B100" s="155"/>
      <c r="C100" s="155"/>
      <c r="D100" s="155"/>
      <c r="E100" s="155"/>
      <c r="F100" s="155"/>
      <c r="G100" s="155"/>
      <c r="H100" s="155"/>
      <c r="I100" s="155"/>
      <c r="J100" s="155"/>
      <c r="K100" s="98"/>
    </row>
    <row r="101" spans="1:11" ht="32.25" customHeight="1" x14ac:dyDescent="0.25">
      <c r="A101" s="155" t="s">
        <v>381</v>
      </c>
      <c r="B101" s="155"/>
      <c r="C101" s="155"/>
      <c r="D101" s="155"/>
      <c r="E101" s="155"/>
      <c r="F101" s="155"/>
      <c r="G101" s="155"/>
      <c r="H101" s="155"/>
      <c r="I101" s="155"/>
      <c r="J101" s="155"/>
      <c r="K101" s="98"/>
    </row>
    <row r="102" spans="1:11" ht="27.75" customHeight="1" x14ac:dyDescent="0.25">
      <c r="A102" s="155" t="s">
        <v>448</v>
      </c>
      <c r="B102" s="155"/>
      <c r="C102" s="155"/>
      <c r="D102" s="155"/>
      <c r="E102" s="155"/>
      <c r="F102" s="155"/>
      <c r="G102" s="155"/>
      <c r="H102" s="155"/>
      <c r="I102" s="155"/>
      <c r="J102" s="155"/>
      <c r="K102" s="99"/>
    </row>
    <row r="103" spans="1:11" ht="9" customHeight="1" thickBot="1" x14ac:dyDescent="0.3"/>
    <row r="104" spans="1:11" x14ac:dyDescent="0.25">
      <c r="A104" s="156" t="s">
        <v>457</v>
      </c>
      <c r="B104" s="157"/>
      <c r="C104" s="157"/>
      <c r="D104" s="157"/>
      <c r="E104" s="157"/>
      <c r="F104" s="157"/>
      <c r="G104" s="157"/>
      <c r="H104" s="157"/>
      <c r="I104" s="157"/>
      <c r="J104" s="158"/>
      <c r="K104" s="151" t="s">
        <v>449</v>
      </c>
    </row>
    <row r="105" spans="1:11" x14ac:dyDescent="0.25">
      <c r="A105" s="162"/>
      <c r="B105" s="163"/>
      <c r="C105" s="163"/>
      <c r="D105" s="163"/>
      <c r="E105" s="163"/>
      <c r="F105" s="163"/>
      <c r="G105" s="163"/>
      <c r="H105" s="163"/>
      <c r="I105" s="163"/>
      <c r="J105" s="164"/>
      <c r="K105" s="100"/>
    </row>
    <row r="106" spans="1:11" x14ac:dyDescent="0.25">
      <c r="A106" s="162"/>
      <c r="B106" s="163"/>
      <c r="C106" s="163"/>
      <c r="D106" s="163"/>
      <c r="E106" s="163"/>
      <c r="F106" s="163"/>
      <c r="G106" s="163"/>
      <c r="H106" s="163"/>
      <c r="I106" s="163"/>
      <c r="J106" s="164"/>
      <c r="K106" s="100"/>
    </row>
    <row r="107" spans="1:11" x14ac:dyDescent="0.25">
      <c r="A107" s="162"/>
      <c r="B107" s="163"/>
      <c r="C107" s="163"/>
      <c r="D107" s="163"/>
      <c r="E107" s="163"/>
      <c r="F107" s="163"/>
      <c r="G107" s="163"/>
      <c r="H107" s="163"/>
      <c r="I107" s="163"/>
      <c r="J107" s="164"/>
      <c r="K107" s="100"/>
    </row>
    <row r="108" spans="1:11" x14ac:dyDescent="0.25">
      <c r="A108" s="162"/>
      <c r="B108" s="163"/>
      <c r="C108" s="163"/>
      <c r="D108" s="163"/>
      <c r="E108" s="163"/>
      <c r="F108" s="163"/>
      <c r="G108" s="163"/>
      <c r="H108" s="163"/>
      <c r="I108" s="163"/>
      <c r="J108" s="164"/>
      <c r="K108" s="100"/>
    </row>
    <row r="109" spans="1:11" x14ac:dyDescent="0.25">
      <c r="A109" s="162"/>
      <c r="B109" s="163"/>
      <c r="C109" s="163"/>
      <c r="D109" s="163"/>
      <c r="E109" s="163"/>
      <c r="F109" s="163"/>
      <c r="G109" s="163"/>
      <c r="H109" s="163"/>
      <c r="I109" s="163"/>
      <c r="J109" s="164"/>
      <c r="K109" s="100"/>
    </row>
    <row r="110" spans="1:11" x14ac:dyDescent="0.25">
      <c r="A110" s="162"/>
      <c r="B110" s="163"/>
      <c r="C110" s="163"/>
      <c r="D110" s="163"/>
      <c r="E110" s="163"/>
      <c r="F110" s="163"/>
      <c r="G110" s="163"/>
      <c r="H110" s="163"/>
      <c r="I110" s="163"/>
      <c r="J110" s="164"/>
      <c r="K110" s="100"/>
    </row>
    <row r="111" spans="1:11" x14ac:dyDescent="0.25">
      <c r="A111" s="162"/>
      <c r="B111" s="163"/>
      <c r="C111" s="163"/>
      <c r="D111" s="163"/>
      <c r="E111" s="163"/>
      <c r="F111" s="163"/>
      <c r="G111" s="163"/>
      <c r="H111" s="163"/>
      <c r="I111" s="163"/>
      <c r="J111" s="164"/>
      <c r="K111" s="100"/>
    </row>
    <row r="112" spans="1:11" x14ac:dyDescent="0.25">
      <c r="A112" s="162"/>
      <c r="B112" s="163"/>
      <c r="C112" s="163"/>
      <c r="D112" s="163"/>
      <c r="E112" s="163"/>
      <c r="F112" s="163"/>
      <c r="G112" s="163"/>
      <c r="H112" s="163"/>
      <c r="I112" s="163"/>
      <c r="J112" s="164"/>
      <c r="K112" s="100"/>
    </row>
    <row r="113" spans="1:11" x14ac:dyDescent="0.25">
      <c r="A113" s="162"/>
      <c r="B113" s="163"/>
      <c r="C113" s="163"/>
      <c r="D113" s="163"/>
      <c r="E113" s="163"/>
      <c r="F113" s="163"/>
      <c r="G113" s="163"/>
      <c r="H113" s="163"/>
      <c r="I113" s="163"/>
      <c r="J113" s="164"/>
      <c r="K113" s="100"/>
    </row>
    <row r="114" spans="1:11" x14ac:dyDescent="0.25">
      <c r="A114" s="162"/>
      <c r="B114" s="163"/>
      <c r="C114" s="163"/>
      <c r="D114" s="163"/>
      <c r="E114" s="163"/>
      <c r="F114" s="163"/>
      <c r="G114" s="163"/>
      <c r="H114" s="163"/>
      <c r="I114" s="163"/>
      <c r="J114" s="164"/>
      <c r="K114" s="100"/>
    </row>
    <row r="115" spans="1:11" x14ac:dyDescent="0.25">
      <c r="A115" s="162"/>
      <c r="B115" s="163"/>
      <c r="C115" s="163"/>
      <c r="D115" s="163"/>
      <c r="E115" s="163"/>
      <c r="F115" s="163"/>
      <c r="G115" s="163"/>
      <c r="H115" s="163"/>
      <c r="I115" s="163"/>
      <c r="J115" s="164"/>
      <c r="K115" s="100"/>
    </row>
    <row r="116" spans="1:11" x14ac:dyDescent="0.25">
      <c r="A116" s="162"/>
      <c r="B116" s="163"/>
      <c r="C116" s="163"/>
      <c r="D116" s="163"/>
      <c r="E116" s="163"/>
      <c r="F116" s="163"/>
      <c r="G116" s="163"/>
      <c r="H116" s="163"/>
      <c r="I116" s="163"/>
      <c r="J116" s="164"/>
    </row>
    <row r="117" spans="1:11" x14ac:dyDescent="0.25">
      <c r="A117" s="162"/>
      <c r="B117" s="163"/>
      <c r="C117" s="163"/>
      <c r="D117" s="163"/>
      <c r="E117" s="163"/>
      <c r="F117" s="163"/>
      <c r="G117" s="163"/>
      <c r="H117" s="163"/>
      <c r="I117" s="163"/>
      <c r="J117" s="164"/>
    </row>
    <row r="118" spans="1:11" ht="15.75" thickBot="1" x14ac:dyDescent="0.3">
      <c r="A118" s="159"/>
      <c r="B118" s="160"/>
      <c r="C118" s="160"/>
      <c r="D118" s="160"/>
      <c r="E118" s="160"/>
      <c r="F118" s="160"/>
      <c r="G118" s="160"/>
      <c r="H118" s="160"/>
      <c r="I118" s="160"/>
      <c r="J118" s="161"/>
    </row>
    <row r="119" spans="1:11" ht="15" customHeight="1" thickBot="1" x14ac:dyDescent="0.3">
      <c r="A119" s="128" t="s">
        <v>431</v>
      </c>
      <c r="B119" s="67"/>
      <c r="C119" s="67"/>
      <c r="D119" s="67"/>
      <c r="E119" s="67"/>
      <c r="F119" s="67"/>
      <c r="G119" s="67"/>
      <c r="H119" s="67"/>
      <c r="I119" s="67"/>
      <c r="J119" s="67"/>
    </row>
    <row r="120" spans="1:11" x14ac:dyDescent="0.25">
      <c r="A120" s="156" t="s">
        <v>429</v>
      </c>
      <c r="B120" s="157"/>
      <c r="C120" s="157"/>
      <c r="D120" s="157"/>
      <c r="E120" s="157"/>
      <c r="F120" s="157"/>
      <c r="G120" s="157"/>
      <c r="H120" s="157"/>
      <c r="I120" s="157"/>
      <c r="J120" s="158"/>
      <c r="K120" s="150" t="s">
        <v>445</v>
      </c>
    </row>
    <row r="121" spans="1:11" ht="15.75" thickBot="1" x14ac:dyDescent="0.3">
      <c r="A121" s="159"/>
      <c r="B121" s="160"/>
      <c r="C121" s="160"/>
      <c r="D121" s="160"/>
      <c r="E121" s="160"/>
      <c r="F121" s="160"/>
      <c r="G121" s="160"/>
      <c r="H121" s="160"/>
      <c r="I121" s="160"/>
      <c r="J121" s="161"/>
    </row>
    <row r="122" spans="1:11" x14ac:dyDescent="0.25">
      <c r="A122" s="156" t="s">
        <v>430</v>
      </c>
      <c r="B122" s="157"/>
      <c r="C122" s="157"/>
      <c r="D122" s="157"/>
      <c r="E122" s="157"/>
      <c r="F122" s="157"/>
      <c r="G122" s="157"/>
      <c r="H122" s="157"/>
      <c r="I122" s="157"/>
      <c r="J122" s="158"/>
      <c r="K122" s="150" t="s">
        <v>445</v>
      </c>
    </row>
    <row r="123" spans="1:11" ht="15.75" thickBot="1" x14ac:dyDescent="0.3">
      <c r="A123" s="159"/>
      <c r="B123" s="160"/>
      <c r="C123" s="160"/>
      <c r="D123" s="160"/>
      <c r="E123" s="160"/>
      <c r="F123" s="160"/>
      <c r="G123" s="160"/>
      <c r="H123" s="160"/>
      <c r="I123" s="160"/>
      <c r="J123" s="161"/>
    </row>
    <row r="124" spans="1:11" x14ac:dyDescent="0.25">
      <c r="A124" t="s">
        <v>433</v>
      </c>
    </row>
    <row r="125" spans="1:11" x14ac:dyDescent="0.25">
      <c r="A125" t="s">
        <v>438</v>
      </c>
    </row>
    <row r="126" spans="1:11" x14ac:dyDescent="0.25">
      <c r="A126" t="s">
        <v>432</v>
      </c>
    </row>
    <row r="127" spans="1:11" ht="44.25" customHeight="1" x14ac:dyDescent="0.25">
      <c r="A127" s="182" t="s">
        <v>458</v>
      </c>
      <c r="B127" s="182"/>
      <c r="C127" s="182"/>
      <c r="D127" s="182"/>
      <c r="E127" s="182"/>
      <c r="F127" s="182"/>
      <c r="G127" s="182"/>
      <c r="H127" s="182"/>
      <c r="I127" s="182"/>
      <c r="J127" s="182"/>
    </row>
    <row r="128" spans="1:11" x14ac:dyDescent="0.25">
      <c r="A128" s="146"/>
      <c r="B128" s="146"/>
      <c r="C128" s="146"/>
      <c r="D128" s="146"/>
      <c r="E128" s="146"/>
      <c r="F128" s="146"/>
      <c r="G128" s="146"/>
      <c r="H128" s="146"/>
      <c r="I128" s="146"/>
      <c r="J128" s="146"/>
    </row>
    <row r="129" spans="1:10" x14ac:dyDescent="0.25">
      <c r="A129" s="146"/>
      <c r="B129" s="146"/>
      <c r="C129" s="146"/>
      <c r="D129" s="146"/>
      <c r="E129" s="146"/>
      <c r="F129" s="146"/>
      <c r="G129" s="146"/>
      <c r="H129" s="146"/>
      <c r="I129" s="146"/>
      <c r="J129" s="146"/>
    </row>
    <row r="130" spans="1:10" x14ac:dyDescent="0.25">
      <c r="A130" s="146"/>
      <c r="B130" s="146"/>
      <c r="C130" s="146"/>
      <c r="D130" s="146"/>
      <c r="E130" s="146"/>
      <c r="F130" s="146"/>
      <c r="G130" s="146"/>
      <c r="H130" s="146"/>
      <c r="I130" s="146"/>
      <c r="J130" s="146"/>
    </row>
    <row r="131" spans="1:10" x14ac:dyDescent="0.25">
      <c r="A131" s="146"/>
      <c r="B131" s="146"/>
      <c r="C131" s="146"/>
      <c r="D131" s="146"/>
      <c r="E131" s="146"/>
      <c r="F131" s="146"/>
      <c r="G131" s="146"/>
      <c r="H131" s="146"/>
      <c r="I131" s="146"/>
      <c r="J131" s="146"/>
    </row>
    <row r="132" spans="1:10" x14ac:dyDescent="0.25">
      <c r="A132" s="146"/>
      <c r="B132" s="146"/>
      <c r="C132" s="146"/>
      <c r="D132" s="146"/>
      <c r="E132" s="146"/>
      <c r="F132" s="146"/>
      <c r="G132" s="146"/>
      <c r="H132" s="146"/>
      <c r="I132" s="146"/>
      <c r="J132" s="146"/>
    </row>
    <row r="133" spans="1:10" x14ac:dyDescent="0.25">
      <c r="A133" s="146"/>
      <c r="B133" s="146"/>
      <c r="C133" s="146"/>
      <c r="D133" s="146"/>
      <c r="E133" s="146"/>
      <c r="F133" s="146"/>
      <c r="G133" s="146"/>
      <c r="H133" s="146"/>
      <c r="I133" s="146"/>
      <c r="J133" s="146"/>
    </row>
    <row r="134" spans="1:10" x14ac:dyDescent="0.25">
      <c r="A134" s="146"/>
      <c r="B134" s="146"/>
      <c r="C134" s="146"/>
      <c r="D134" s="146"/>
      <c r="E134" s="146"/>
      <c r="F134" s="146"/>
      <c r="G134" s="146"/>
      <c r="H134" s="146"/>
      <c r="I134" s="146"/>
      <c r="J134" s="146"/>
    </row>
    <row r="135" spans="1:10" x14ac:dyDescent="0.25">
      <c r="A135" s="146"/>
      <c r="B135" s="146"/>
      <c r="C135" s="146"/>
      <c r="D135" s="146"/>
      <c r="E135" s="146"/>
      <c r="F135" s="146"/>
      <c r="G135" s="146"/>
      <c r="H135" s="146"/>
      <c r="I135" s="146"/>
      <c r="J135" s="146"/>
    </row>
    <row r="136" spans="1:10" x14ac:dyDescent="0.25">
      <c r="A136" s="146"/>
      <c r="B136" s="146"/>
      <c r="C136" s="146"/>
      <c r="D136" s="146"/>
      <c r="E136" s="146"/>
      <c r="F136" s="146"/>
      <c r="G136" s="146"/>
      <c r="H136" s="146"/>
      <c r="I136" s="146"/>
      <c r="J136" s="146"/>
    </row>
    <row r="137" spans="1:10" x14ac:dyDescent="0.25">
      <c r="A137" s="146"/>
      <c r="B137" s="146"/>
      <c r="C137" s="146"/>
      <c r="D137" s="146"/>
      <c r="E137" s="146"/>
      <c r="F137" s="146"/>
      <c r="G137" s="146"/>
      <c r="H137" s="146"/>
      <c r="I137" s="146"/>
      <c r="J137" s="146"/>
    </row>
    <row r="138" spans="1:10" x14ac:dyDescent="0.25">
      <c r="A138" s="146"/>
      <c r="B138" s="146"/>
      <c r="C138" s="146"/>
      <c r="D138" s="146"/>
      <c r="E138" s="146"/>
      <c r="F138" s="146"/>
      <c r="G138" s="146"/>
      <c r="H138" s="146"/>
      <c r="I138" s="146"/>
      <c r="J138" s="146"/>
    </row>
    <row r="139" spans="1:10" x14ac:dyDescent="0.25">
      <c r="A139" s="146"/>
      <c r="B139" s="146"/>
      <c r="C139" s="146"/>
      <c r="D139" s="146"/>
      <c r="E139" s="146"/>
      <c r="F139" s="146"/>
      <c r="G139" s="146"/>
      <c r="H139" s="146"/>
      <c r="I139" s="146"/>
      <c r="J139" s="146"/>
    </row>
    <row r="140" spans="1:10" x14ac:dyDescent="0.25">
      <c r="A140" s="146"/>
      <c r="B140" s="146"/>
      <c r="C140" s="146"/>
      <c r="D140" s="146"/>
      <c r="E140" s="146"/>
      <c r="F140" s="146"/>
      <c r="G140" s="146"/>
      <c r="H140" s="146"/>
      <c r="I140" s="146"/>
      <c r="J140" s="146"/>
    </row>
    <row r="141" spans="1:10" x14ac:dyDescent="0.25">
      <c r="A141" s="146"/>
      <c r="B141" s="146"/>
      <c r="C141" s="146"/>
      <c r="D141" s="146"/>
      <c r="E141" s="146"/>
      <c r="F141" s="146"/>
      <c r="G141" s="146"/>
      <c r="H141" s="146"/>
      <c r="I141" s="146"/>
      <c r="J141" s="146"/>
    </row>
    <row r="142" spans="1:10" x14ac:dyDescent="0.25">
      <c r="A142" s="146"/>
      <c r="B142" s="146"/>
      <c r="C142" s="146"/>
      <c r="D142" s="146"/>
      <c r="E142" s="146"/>
      <c r="F142" s="146"/>
      <c r="G142" s="146"/>
      <c r="H142" s="146"/>
      <c r="I142" s="146"/>
      <c r="J142" s="146"/>
    </row>
    <row r="143" spans="1:10" x14ac:dyDescent="0.25">
      <c r="A143" s="146"/>
      <c r="B143" s="146"/>
      <c r="C143" s="146"/>
      <c r="D143" s="146"/>
      <c r="E143" s="146"/>
      <c r="F143" s="146"/>
      <c r="G143" s="146"/>
      <c r="H143" s="146"/>
      <c r="I143" s="146"/>
      <c r="J143" s="146"/>
    </row>
    <row r="144" spans="1:10" x14ac:dyDescent="0.25">
      <c r="A144" s="146"/>
      <c r="B144" s="146"/>
      <c r="C144" s="146"/>
      <c r="D144" s="146"/>
      <c r="E144" s="146"/>
      <c r="F144" s="146"/>
      <c r="G144" s="146"/>
      <c r="H144" s="146"/>
      <c r="I144" s="146"/>
      <c r="J144" s="146"/>
    </row>
    <row r="145" spans="1:10" x14ac:dyDescent="0.25">
      <c r="A145" s="146"/>
      <c r="B145" s="146"/>
      <c r="C145" s="146"/>
      <c r="D145" s="146"/>
      <c r="E145" s="146"/>
      <c r="F145" s="146"/>
      <c r="G145" s="146"/>
      <c r="H145" s="146"/>
      <c r="I145" s="146"/>
      <c r="J145" s="146"/>
    </row>
    <row r="146" spans="1:10" x14ac:dyDescent="0.25">
      <c r="A146" s="146"/>
      <c r="B146" s="146"/>
      <c r="C146" s="146"/>
      <c r="D146" s="146"/>
      <c r="E146" s="146"/>
      <c r="F146" s="146"/>
      <c r="G146" s="146"/>
      <c r="H146" s="146"/>
      <c r="I146" s="146"/>
      <c r="J146" s="146"/>
    </row>
    <row r="147" spans="1:10" x14ac:dyDescent="0.25">
      <c r="A147" s="146"/>
      <c r="B147" s="146"/>
      <c r="C147" s="146"/>
      <c r="D147" s="146"/>
      <c r="E147" s="146"/>
      <c r="F147" s="146"/>
      <c r="G147" s="146"/>
      <c r="H147" s="146"/>
      <c r="I147" s="146"/>
      <c r="J147" s="146"/>
    </row>
    <row r="148" spans="1:10" x14ac:dyDescent="0.25">
      <c r="A148" s="146"/>
      <c r="B148" s="146"/>
      <c r="C148" s="146"/>
      <c r="D148" s="146"/>
      <c r="E148" s="146"/>
      <c r="F148" s="146"/>
      <c r="G148" s="146"/>
      <c r="H148" s="146"/>
      <c r="I148" s="146"/>
      <c r="J148" s="146"/>
    </row>
    <row r="149" spans="1:10" x14ac:dyDescent="0.25">
      <c r="A149" s="146"/>
      <c r="B149" s="146"/>
      <c r="C149" s="146"/>
      <c r="D149" s="146"/>
      <c r="E149" s="146"/>
      <c r="F149" s="146"/>
      <c r="G149" s="146"/>
      <c r="H149" s="146"/>
      <c r="I149" s="146"/>
      <c r="J149" s="146"/>
    </row>
    <row r="150" spans="1:10" x14ac:dyDescent="0.25">
      <c r="A150" s="146"/>
      <c r="B150" s="146"/>
      <c r="C150" s="146"/>
      <c r="D150" s="146"/>
      <c r="E150" s="146"/>
      <c r="F150" s="146"/>
      <c r="G150" s="146"/>
      <c r="H150" s="146"/>
      <c r="I150" s="146"/>
      <c r="J150" s="146"/>
    </row>
    <row r="151" spans="1:10" x14ac:dyDescent="0.25">
      <c r="A151" s="146"/>
      <c r="B151" s="146"/>
      <c r="C151" s="146"/>
      <c r="D151" s="146"/>
      <c r="E151" s="146"/>
      <c r="F151" s="146"/>
      <c r="G151" s="146"/>
      <c r="H151" s="146"/>
      <c r="I151" s="146"/>
      <c r="J151" s="146"/>
    </row>
    <row r="152" spans="1:10" x14ac:dyDescent="0.25">
      <c r="A152" s="146"/>
      <c r="B152" s="146"/>
      <c r="C152" s="146"/>
      <c r="D152" s="146"/>
      <c r="E152" s="146"/>
      <c r="F152" s="146"/>
      <c r="G152" s="146"/>
      <c r="H152" s="146"/>
      <c r="I152" s="146"/>
      <c r="J152" s="146"/>
    </row>
    <row r="153" spans="1:10" x14ac:dyDescent="0.25">
      <c r="A153" s="146"/>
      <c r="B153" s="146"/>
      <c r="C153" s="146"/>
      <c r="D153" s="146"/>
      <c r="E153" s="146"/>
      <c r="F153" s="146"/>
      <c r="G153" s="146"/>
      <c r="H153" s="146"/>
      <c r="I153" s="146"/>
      <c r="J153" s="146"/>
    </row>
    <row r="154" spans="1:10" x14ac:dyDescent="0.25">
      <c r="A154" s="146"/>
      <c r="B154" s="146"/>
      <c r="C154" s="146"/>
      <c r="D154" s="146"/>
      <c r="E154" s="146"/>
      <c r="F154" s="146"/>
      <c r="G154" s="146"/>
      <c r="H154" s="146"/>
      <c r="I154" s="146"/>
      <c r="J154" s="146"/>
    </row>
    <row r="155" spans="1:10" x14ac:dyDescent="0.25">
      <c r="A155" s="146"/>
      <c r="B155" s="146"/>
      <c r="C155" s="146"/>
      <c r="D155" s="146"/>
      <c r="E155" s="146"/>
      <c r="F155" s="146"/>
      <c r="G155" s="146"/>
      <c r="H155" s="146"/>
      <c r="I155" s="146"/>
      <c r="J155" s="146"/>
    </row>
    <row r="156" spans="1:10" x14ac:dyDescent="0.25">
      <c r="A156" s="146"/>
      <c r="B156" s="146"/>
      <c r="C156" s="146"/>
      <c r="D156" s="146"/>
      <c r="E156" s="146"/>
      <c r="F156" s="146"/>
      <c r="G156" s="146"/>
      <c r="H156" s="146"/>
      <c r="I156" s="146"/>
      <c r="J156" s="146"/>
    </row>
    <row r="157" spans="1:10" x14ac:dyDescent="0.25">
      <c r="A157" s="146"/>
      <c r="B157" s="146"/>
      <c r="C157" s="146"/>
      <c r="D157" s="146"/>
      <c r="E157" s="146"/>
      <c r="F157" s="146"/>
      <c r="G157" s="146"/>
      <c r="H157" s="146"/>
      <c r="I157" s="146"/>
      <c r="J157" s="146"/>
    </row>
    <row r="158" spans="1:10" x14ac:dyDescent="0.25">
      <c r="A158" s="146"/>
      <c r="B158" s="146"/>
      <c r="C158" s="146"/>
      <c r="D158" s="146"/>
      <c r="E158" s="146"/>
      <c r="F158" s="146"/>
      <c r="G158" s="146"/>
      <c r="H158" s="146"/>
      <c r="I158" s="146"/>
      <c r="J158" s="146"/>
    </row>
    <row r="159" spans="1:10" x14ac:dyDescent="0.25">
      <c r="A159" s="146"/>
      <c r="B159" s="146"/>
      <c r="C159" s="146"/>
      <c r="D159" s="146"/>
      <c r="E159" s="146"/>
      <c r="F159" s="146"/>
      <c r="G159" s="146"/>
      <c r="H159" s="146"/>
      <c r="I159" s="146"/>
      <c r="J159" s="146"/>
    </row>
    <row r="160" spans="1:10" x14ac:dyDescent="0.25">
      <c r="A160" s="146"/>
      <c r="B160" s="146"/>
      <c r="C160" s="146"/>
      <c r="D160" s="146"/>
      <c r="E160" s="146"/>
      <c r="F160" s="146"/>
      <c r="G160" s="146"/>
      <c r="H160" s="146"/>
      <c r="I160" s="146"/>
      <c r="J160" s="146"/>
    </row>
    <row r="161" spans="1:10" x14ac:dyDescent="0.25">
      <c r="A161" s="146"/>
      <c r="B161" s="146"/>
      <c r="C161" s="146"/>
      <c r="D161" s="146"/>
      <c r="E161" s="146"/>
      <c r="F161" s="146"/>
      <c r="G161" s="146"/>
      <c r="H161" s="146"/>
      <c r="I161" s="146"/>
      <c r="J161" s="146"/>
    </row>
    <row r="162" spans="1:10" x14ac:dyDescent="0.25">
      <c r="A162" s="146"/>
      <c r="B162" s="146"/>
      <c r="C162" s="146"/>
      <c r="D162" s="146"/>
      <c r="E162" s="146"/>
      <c r="F162" s="146"/>
      <c r="G162" s="146"/>
      <c r="H162" s="146"/>
      <c r="I162" s="146"/>
      <c r="J162" s="146"/>
    </row>
    <row r="163" spans="1:10" x14ac:dyDescent="0.25">
      <c r="A163" s="146"/>
      <c r="B163" s="146"/>
      <c r="C163" s="146"/>
      <c r="D163" s="146"/>
      <c r="E163" s="146"/>
      <c r="F163" s="146"/>
      <c r="G163" s="146"/>
      <c r="H163" s="146"/>
      <c r="I163" s="146"/>
      <c r="J163" s="146"/>
    </row>
    <row r="164" spans="1:10" x14ac:dyDescent="0.25">
      <c r="A164" s="146"/>
      <c r="B164" s="146"/>
      <c r="C164" s="146"/>
      <c r="D164" s="146"/>
      <c r="E164" s="146"/>
      <c r="F164" s="146"/>
      <c r="G164" s="146"/>
      <c r="H164" s="146"/>
      <c r="I164" s="146"/>
      <c r="J164" s="146"/>
    </row>
    <row r="165" spans="1:10" x14ac:dyDescent="0.25">
      <c r="A165" s="146"/>
      <c r="B165" s="146"/>
      <c r="C165" s="146"/>
      <c r="D165" s="146"/>
      <c r="E165" s="146"/>
      <c r="F165" s="146"/>
      <c r="G165" s="146"/>
      <c r="H165" s="146"/>
      <c r="I165" s="146"/>
      <c r="J165" s="146"/>
    </row>
    <row r="166" spans="1:10" x14ac:dyDescent="0.25">
      <c r="A166" s="146"/>
      <c r="B166" s="146"/>
      <c r="C166" s="146"/>
      <c r="D166" s="146"/>
      <c r="E166" s="146"/>
      <c r="F166" s="146"/>
      <c r="G166" s="146"/>
      <c r="H166" s="146"/>
      <c r="I166" s="146"/>
      <c r="J166" s="146"/>
    </row>
    <row r="167" spans="1:10" x14ac:dyDescent="0.25">
      <c r="A167" s="146"/>
      <c r="B167" s="146"/>
      <c r="C167" s="146"/>
      <c r="D167" s="146"/>
      <c r="E167" s="146"/>
      <c r="F167" s="146"/>
      <c r="G167" s="146"/>
      <c r="H167" s="146"/>
      <c r="I167" s="146"/>
      <c r="J167" s="146"/>
    </row>
    <row r="168" spans="1:10" x14ac:dyDescent="0.25">
      <c r="A168" s="146"/>
      <c r="B168" s="146"/>
      <c r="C168" s="146"/>
      <c r="D168" s="146"/>
      <c r="E168" s="146"/>
      <c r="F168" s="146"/>
      <c r="G168" s="146"/>
      <c r="H168" s="146"/>
      <c r="I168" s="146"/>
      <c r="J168" s="146"/>
    </row>
    <row r="169" spans="1:10" x14ac:dyDescent="0.25">
      <c r="A169" s="146"/>
      <c r="B169" s="146"/>
      <c r="C169" s="146"/>
      <c r="D169" s="146"/>
      <c r="E169" s="146"/>
      <c r="F169" s="146"/>
      <c r="G169" s="146"/>
      <c r="H169" s="146"/>
      <c r="I169" s="146"/>
      <c r="J169" s="146"/>
    </row>
    <row r="170" spans="1:10" x14ac:dyDescent="0.25">
      <c r="A170" s="146"/>
      <c r="B170" s="146"/>
      <c r="C170" s="146"/>
      <c r="D170" s="146"/>
      <c r="E170" s="146"/>
      <c r="F170" s="146"/>
      <c r="G170" s="146"/>
      <c r="H170" s="146"/>
      <c r="I170" s="146"/>
      <c r="J170" s="146"/>
    </row>
    <row r="171" spans="1:10" x14ac:dyDescent="0.25">
      <c r="A171" s="146"/>
      <c r="B171" s="146"/>
      <c r="C171" s="146"/>
      <c r="D171" s="146"/>
      <c r="E171" s="146"/>
      <c r="F171" s="146"/>
      <c r="G171" s="146"/>
      <c r="H171" s="146"/>
      <c r="I171" s="146"/>
      <c r="J171" s="146"/>
    </row>
    <row r="172" spans="1:10" x14ac:dyDescent="0.25">
      <c r="A172" s="146"/>
      <c r="B172" s="146"/>
      <c r="C172" s="146"/>
      <c r="D172" s="146"/>
      <c r="E172" s="146"/>
      <c r="F172" s="146"/>
      <c r="G172" s="146"/>
      <c r="H172" s="146"/>
      <c r="I172" s="146"/>
      <c r="J172" s="146"/>
    </row>
    <row r="173" spans="1:10" x14ac:dyDescent="0.25">
      <c r="A173" s="146"/>
      <c r="B173" s="146"/>
      <c r="C173" s="146"/>
      <c r="D173" s="146"/>
      <c r="E173" s="146"/>
      <c r="F173" s="146"/>
      <c r="G173" s="146"/>
      <c r="H173" s="146"/>
      <c r="I173" s="146"/>
      <c r="J173" s="146"/>
    </row>
    <row r="174" spans="1:10" x14ac:dyDescent="0.25">
      <c r="A174" s="146"/>
      <c r="B174" s="146"/>
      <c r="C174" s="146"/>
      <c r="D174" s="146"/>
      <c r="E174" s="146"/>
      <c r="F174" s="146"/>
      <c r="G174" s="146"/>
      <c r="H174" s="146"/>
      <c r="I174" s="146"/>
      <c r="J174" s="146"/>
    </row>
    <row r="175" spans="1:10" x14ac:dyDescent="0.25">
      <c r="A175" s="146"/>
      <c r="B175" s="146"/>
      <c r="C175" s="146"/>
      <c r="D175" s="146"/>
      <c r="E175" s="146"/>
      <c r="F175" s="146"/>
      <c r="G175" s="146"/>
      <c r="H175" s="146"/>
      <c r="I175" s="146"/>
      <c r="J175" s="146"/>
    </row>
    <row r="176" spans="1:10" x14ac:dyDescent="0.25">
      <c r="A176" s="146"/>
      <c r="B176" s="146"/>
      <c r="C176" s="146"/>
      <c r="D176" s="146"/>
      <c r="E176" s="146"/>
      <c r="F176" s="146"/>
      <c r="G176" s="146"/>
      <c r="H176" s="146"/>
      <c r="I176" s="146"/>
      <c r="J176" s="146"/>
    </row>
    <row r="177" spans="1:10" x14ac:dyDescent="0.25">
      <c r="A177" s="146"/>
      <c r="B177" s="146"/>
      <c r="C177" s="146"/>
      <c r="D177" s="146"/>
      <c r="E177" s="146"/>
      <c r="F177" s="146"/>
      <c r="G177" s="146"/>
      <c r="H177" s="146"/>
      <c r="I177" s="146"/>
      <c r="J177" s="146"/>
    </row>
    <row r="178" spans="1:10" x14ac:dyDescent="0.25">
      <c r="A178" s="146"/>
      <c r="B178" s="146"/>
      <c r="C178" s="146"/>
      <c r="D178" s="146"/>
      <c r="E178" s="146"/>
      <c r="F178" s="146"/>
      <c r="G178" s="146"/>
      <c r="H178" s="146"/>
      <c r="I178" s="146"/>
      <c r="J178" s="146"/>
    </row>
    <row r="179" spans="1:10" x14ac:dyDescent="0.25">
      <c r="A179" s="146"/>
      <c r="B179" s="146"/>
      <c r="C179" s="146"/>
      <c r="D179" s="146"/>
      <c r="E179" s="146"/>
      <c r="F179" s="146"/>
      <c r="G179" s="146"/>
      <c r="H179" s="146"/>
      <c r="I179" s="146"/>
      <c r="J179" s="146"/>
    </row>
    <row r="180" spans="1:10" x14ac:dyDescent="0.25">
      <c r="A180" s="146"/>
      <c r="B180" s="146"/>
      <c r="C180" s="146"/>
      <c r="D180" s="146"/>
      <c r="E180" s="146"/>
      <c r="F180" s="146"/>
      <c r="G180" s="146"/>
      <c r="H180" s="146"/>
      <c r="I180" s="146"/>
      <c r="J180" s="146"/>
    </row>
    <row r="181" spans="1:10" x14ac:dyDescent="0.25">
      <c r="A181" s="146"/>
      <c r="B181" s="146"/>
      <c r="C181" s="146"/>
      <c r="D181" s="146"/>
      <c r="E181" s="146"/>
      <c r="F181" s="146"/>
      <c r="G181" s="146"/>
      <c r="H181" s="146"/>
      <c r="I181" s="146"/>
      <c r="J181" s="146"/>
    </row>
    <row r="182" spans="1:10" x14ac:dyDescent="0.25">
      <c r="A182" s="146"/>
      <c r="B182" s="146"/>
      <c r="C182" s="146"/>
      <c r="D182" s="146"/>
      <c r="E182" s="146"/>
      <c r="F182" s="146"/>
      <c r="G182" s="146"/>
      <c r="H182" s="146"/>
      <c r="I182" s="146"/>
      <c r="J182" s="146"/>
    </row>
    <row r="183" spans="1:10" x14ac:dyDescent="0.25">
      <c r="A183" s="146"/>
      <c r="B183" s="146"/>
      <c r="C183" s="146"/>
      <c r="D183" s="146"/>
      <c r="E183" s="146"/>
      <c r="F183" s="146"/>
      <c r="G183" s="146"/>
      <c r="H183" s="146"/>
      <c r="I183" s="146"/>
      <c r="J183" s="146"/>
    </row>
    <row r="184" spans="1:10" x14ac:dyDescent="0.25">
      <c r="A184" s="146"/>
      <c r="B184" s="146"/>
      <c r="C184" s="146"/>
      <c r="D184" s="146"/>
      <c r="E184" s="146"/>
      <c r="F184" s="146"/>
      <c r="G184" s="146"/>
      <c r="H184" s="146"/>
      <c r="I184" s="146"/>
      <c r="J184" s="146"/>
    </row>
    <row r="185" spans="1:10" x14ac:dyDescent="0.25">
      <c r="A185" s="146"/>
      <c r="B185" s="146"/>
      <c r="C185" s="146"/>
      <c r="D185" s="146"/>
      <c r="E185" s="146"/>
      <c r="F185" s="146"/>
      <c r="G185" s="146"/>
      <c r="H185" s="146"/>
      <c r="I185" s="146"/>
      <c r="J185" s="146"/>
    </row>
    <row r="186" spans="1:10" x14ac:dyDescent="0.25">
      <c r="A186" s="146"/>
      <c r="B186" s="146"/>
      <c r="C186" s="146"/>
      <c r="D186" s="146"/>
      <c r="E186" s="146"/>
      <c r="F186" s="146"/>
      <c r="G186" s="146"/>
      <c r="H186" s="146"/>
      <c r="I186" s="146"/>
      <c r="J186" s="146"/>
    </row>
    <row r="187" spans="1:10" x14ac:dyDescent="0.25">
      <c r="A187" s="146"/>
      <c r="B187" s="146"/>
      <c r="C187" s="146"/>
      <c r="D187" s="146"/>
      <c r="E187" s="146"/>
      <c r="F187" s="146"/>
      <c r="G187" s="146"/>
      <c r="H187" s="146"/>
      <c r="I187" s="146"/>
      <c r="J187" s="146"/>
    </row>
    <row r="188" spans="1:10" x14ac:dyDescent="0.25">
      <c r="A188" s="146"/>
      <c r="B188" s="146"/>
      <c r="C188" s="146"/>
      <c r="D188" s="146"/>
      <c r="E188" s="146"/>
      <c r="F188" s="146"/>
      <c r="G188" s="146"/>
      <c r="H188" s="146"/>
      <c r="I188" s="146"/>
      <c r="J188" s="146"/>
    </row>
    <row r="189" spans="1:10" x14ac:dyDescent="0.25">
      <c r="A189" s="146"/>
      <c r="B189" s="146"/>
      <c r="C189" s="146"/>
      <c r="D189" s="146"/>
      <c r="E189" s="146"/>
      <c r="F189" s="146"/>
      <c r="G189" s="146"/>
      <c r="H189" s="146"/>
      <c r="I189" s="146"/>
      <c r="J189" s="146"/>
    </row>
    <row r="190" spans="1:10" x14ac:dyDescent="0.25">
      <c r="A190" s="146"/>
      <c r="B190" s="146"/>
      <c r="C190" s="146"/>
      <c r="D190" s="146"/>
      <c r="E190" s="146"/>
      <c r="F190" s="146"/>
      <c r="G190" s="146"/>
      <c r="H190" s="146"/>
      <c r="I190" s="146"/>
      <c r="J190" s="146"/>
    </row>
    <row r="191" spans="1:10" x14ac:dyDescent="0.25">
      <c r="A191" s="146"/>
      <c r="B191" s="146"/>
      <c r="C191" s="146"/>
      <c r="D191" s="146"/>
      <c r="E191" s="146"/>
      <c r="F191" s="146"/>
      <c r="G191" s="146"/>
      <c r="H191" s="146"/>
      <c r="I191" s="146"/>
      <c r="J191" s="146"/>
    </row>
    <row r="192" spans="1:10" x14ac:dyDescent="0.25">
      <c r="A192" s="146"/>
      <c r="B192" s="146"/>
      <c r="C192" s="146"/>
      <c r="D192" s="146"/>
      <c r="E192" s="146"/>
      <c r="F192" s="146"/>
      <c r="G192" s="146"/>
      <c r="H192" s="146"/>
      <c r="I192" s="146"/>
      <c r="J192" s="146"/>
    </row>
    <row r="193" spans="1:10" x14ac:dyDescent="0.25">
      <c r="A193" s="146"/>
      <c r="B193" s="146"/>
      <c r="C193" s="146"/>
      <c r="D193" s="146"/>
      <c r="E193" s="146"/>
      <c r="F193" s="146"/>
      <c r="G193" s="146"/>
      <c r="H193" s="146"/>
      <c r="I193" s="146"/>
      <c r="J193" s="146"/>
    </row>
    <row r="194" spans="1:10" x14ac:dyDescent="0.25">
      <c r="A194" s="146"/>
      <c r="B194" s="146"/>
      <c r="C194" s="146"/>
      <c r="D194" s="146"/>
      <c r="E194" s="146"/>
      <c r="F194" s="146"/>
      <c r="G194" s="146"/>
      <c r="H194" s="146"/>
      <c r="I194" s="146"/>
      <c r="J194" s="146"/>
    </row>
    <row r="195" spans="1:10" x14ac:dyDescent="0.25">
      <c r="A195" s="146"/>
      <c r="B195" s="146"/>
      <c r="C195" s="146"/>
      <c r="D195" s="146"/>
      <c r="E195" s="146"/>
      <c r="F195" s="146"/>
      <c r="G195" s="146"/>
      <c r="H195" s="146"/>
      <c r="I195" s="146"/>
      <c r="J195" s="146"/>
    </row>
    <row r="196" spans="1:10" x14ac:dyDescent="0.25">
      <c r="A196" s="146"/>
      <c r="B196" s="146"/>
      <c r="C196" s="146"/>
      <c r="D196" s="146"/>
      <c r="E196" s="146"/>
      <c r="F196" s="146"/>
      <c r="G196" s="146"/>
      <c r="H196" s="146"/>
      <c r="I196" s="146"/>
      <c r="J196" s="146"/>
    </row>
    <row r="197" spans="1:10" x14ac:dyDescent="0.25">
      <c r="A197" s="146"/>
      <c r="B197" s="146"/>
      <c r="C197" s="146"/>
      <c r="D197" s="146"/>
      <c r="E197" s="146"/>
      <c r="F197" s="146"/>
      <c r="G197" s="146"/>
      <c r="H197" s="146"/>
      <c r="I197" s="146"/>
      <c r="J197" s="146"/>
    </row>
    <row r="198" spans="1:10" x14ac:dyDescent="0.25">
      <c r="A198" s="146"/>
      <c r="B198" s="146"/>
      <c r="C198" s="146"/>
      <c r="D198" s="146"/>
      <c r="E198" s="146"/>
      <c r="F198" s="146"/>
      <c r="G198" s="146"/>
      <c r="H198" s="146"/>
      <c r="I198" s="146"/>
      <c r="J198" s="146"/>
    </row>
    <row r="199" spans="1:10" x14ac:dyDescent="0.25">
      <c r="A199" s="146"/>
      <c r="B199" s="146"/>
      <c r="C199" s="146"/>
      <c r="D199" s="146"/>
      <c r="E199" s="146"/>
      <c r="F199" s="146"/>
      <c r="G199" s="146"/>
      <c r="H199" s="146"/>
      <c r="I199" s="146"/>
      <c r="J199" s="146"/>
    </row>
    <row r="200" spans="1:10" x14ac:dyDescent="0.25">
      <c r="A200" s="146"/>
      <c r="B200" s="146"/>
      <c r="C200" s="146"/>
      <c r="D200" s="146"/>
      <c r="E200" s="146"/>
      <c r="F200" s="146"/>
      <c r="G200" s="146"/>
      <c r="H200" s="146"/>
      <c r="I200" s="146"/>
      <c r="J200" s="146"/>
    </row>
    <row r="201" spans="1:10" x14ac:dyDescent="0.25">
      <c r="A201" s="146"/>
      <c r="B201" s="146"/>
      <c r="C201" s="146"/>
      <c r="D201" s="146"/>
      <c r="E201" s="146"/>
      <c r="F201" s="146"/>
      <c r="G201" s="146"/>
      <c r="H201" s="146"/>
      <c r="I201" s="146"/>
      <c r="J201" s="146"/>
    </row>
    <row r="202" spans="1:10" x14ac:dyDescent="0.25">
      <c r="A202" s="146"/>
      <c r="B202" s="146"/>
      <c r="C202" s="146"/>
      <c r="D202" s="146"/>
      <c r="E202" s="146"/>
      <c r="F202" s="146"/>
      <c r="G202" s="146"/>
      <c r="H202" s="146"/>
      <c r="I202" s="146"/>
      <c r="J202" s="146"/>
    </row>
    <row r="203" spans="1:10" x14ac:dyDescent="0.25">
      <c r="A203" s="146"/>
      <c r="B203" s="146"/>
      <c r="C203" s="146"/>
      <c r="D203" s="146"/>
      <c r="E203" s="146"/>
      <c r="F203" s="146"/>
      <c r="G203" s="146"/>
      <c r="H203" s="146"/>
      <c r="I203" s="146"/>
      <c r="J203" s="146"/>
    </row>
    <row r="204" spans="1:10" x14ac:dyDescent="0.25">
      <c r="A204" s="146"/>
      <c r="B204" s="146"/>
      <c r="C204" s="146"/>
      <c r="D204" s="146"/>
      <c r="E204" s="146"/>
      <c r="F204" s="146"/>
      <c r="G204" s="146"/>
      <c r="H204" s="146"/>
      <c r="I204" s="146"/>
      <c r="J204" s="146"/>
    </row>
    <row r="205" spans="1:10" x14ac:dyDescent="0.25">
      <c r="A205" s="146"/>
      <c r="B205" s="146"/>
      <c r="C205" s="146"/>
      <c r="D205" s="146"/>
      <c r="E205" s="146"/>
      <c r="F205" s="146"/>
      <c r="G205" s="146"/>
      <c r="H205" s="146"/>
      <c r="I205" s="146"/>
      <c r="J205" s="146"/>
    </row>
    <row r="206" spans="1:10" x14ac:dyDescent="0.25">
      <c r="A206" s="146"/>
      <c r="B206" s="146"/>
      <c r="C206" s="146"/>
      <c r="D206" s="146"/>
      <c r="E206" s="146"/>
      <c r="F206" s="146"/>
      <c r="G206" s="146"/>
      <c r="H206" s="146"/>
      <c r="I206" s="146"/>
      <c r="J206" s="146"/>
    </row>
    <row r="207" spans="1:10" x14ac:dyDescent="0.25">
      <c r="A207" s="146"/>
      <c r="B207" s="146"/>
      <c r="C207" s="146"/>
      <c r="D207" s="146"/>
      <c r="E207" s="146"/>
      <c r="F207" s="146"/>
      <c r="G207" s="146"/>
      <c r="H207" s="146"/>
      <c r="I207" s="146"/>
      <c r="J207" s="146"/>
    </row>
    <row r="208" spans="1:10" x14ac:dyDescent="0.25">
      <c r="A208" s="146"/>
      <c r="B208" s="146"/>
      <c r="C208" s="146"/>
      <c r="D208" s="146"/>
      <c r="E208" s="146"/>
      <c r="F208" s="146"/>
      <c r="G208" s="146"/>
      <c r="H208" s="146"/>
      <c r="I208" s="146"/>
      <c r="J208" s="146"/>
    </row>
    <row r="209" spans="1:10" x14ac:dyDescent="0.25">
      <c r="A209" s="146"/>
      <c r="B209" s="146"/>
      <c r="C209" s="146"/>
      <c r="D209" s="146"/>
      <c r="E209" s="146"/>
      <c r="F209" s="146"/>
      <c r="G209" s="146"/>
      <c r="H209" s="146"/>
      <c r="I209" s="146"/>
      <c r="J209" s="146"/>
    </row>
    <row r="210" spans="1:10" x14ac:dyDescent="0.25">
      <c r="A210" s="146"/>
      <c r="B210" s="146"/>
      <c r="C210" s="146"/>
      <c r="D210" s="146"/>
      <c r="E210" s="146"/>
      <c r="F210" s="146"/>
      <c r="G210" s="146"/>
      <c r="H210" s="146"/>
      <c r="I210" s="146"/>
      <c r="J210" s="146"/>
    </row>
    <row r="211" spans="1:10" x14ac:dyDescent="0.25">
      <c r="A211" s="146"/>
      <c r="B211" s="146"/>
      <c r="C211" s="146"/>
      <c r="D211" s="146"/>
      <c r="E211" s="146"/>
      <c r="F211" s="146"/>
      <c r="G211" s="146"/>
      <c r="H211" s="146"/>
      <c r="I211" s="146"/>
      <c r="J211" s="146"/>
    </row>
    <row r="212" spans="1:10" x14ac:dyDescent="0.25">
      <c r="A212" s="146"/>
      <c r="B212" s="146"/>
      <c r="C212" s="146"/>
      <c r="D212" s="146"/>
      <c r="E212" s="146"/>
      <c r="F212" s="146"/>
      <c r="G212" s="146"/>
      <c r="H212" s="146"/>
      <c r="I212" s="146"/>
      <c r="J212" s="146"/>
    </row>
    <row r="213" spans="1:10" x14ac:dyDescent="0.25">
      <c r="A213" s="146"/>
      <c r="B213" s="146"/>
      <c r="C213" s="146"/>
      <c r="D213" s="146"/>
      <c r="E213" s="146"/>
      <c r="F213" s="146"/>
      <c r="G213" s="146"/>
      <c r="H213" s="146"/>
      <c r="I213" s="146"/>
      <c r="J213" s="146"/>
    </row>
    <row r="214" spans="1:10" x14ac:dyDescent="0.25">
      <c r="A214" s="146"/>
      <c r="B214" s="146"/>
      <c r="C214" s="146"/>
      <c r="D214" s="146"/>
      <c r="E214" s="146"/>
      <c r="F214" s="146"/>
      <c r="G214" s="146"/>
      <c r="H214" s="146"/>
      <c r="I214" s="146"/>
      <c r="J214" s="146"/>
    </row>
    <row r="215" spans="1:10" x14ac:dyDescent="0.25">
      <c r="A215" s="146"/>
      <c r="B215" s="146"/>
      <c r="C215" s="146"/>
      <c r="D215" s="146"/>
      <c r="E215" s="146"/>
      <c r="F215" s="146"/>
      <c r="G215" s="146"/>
      <c r="H215" s="146"/>
      <c r="I215" s="146"/>
      <c r="J215" s="146"/>
    </row>
    <row r="216" spans="1:10" x14ac:dyDescent="0.25">
      <c r="A216" s="146"/>
      <c r="B216" s="146"/>
      <c r="C216" s="146"/>
      <c r="D216" s="146"/>
      <c r="E216" s="146"/>
      <c r="F216" s="146"/>
      <c r="G216" s="146"/>
      <c r="H216" s="146"/>
      <c r="I216" s="146"/>
      <c r="J216" s="146"/>
    </row>
    <row r="217" spans="1:10" x14ac:dyDescent="0.25">
      <c r="A217" s="146"/>
      <c r="B217" s="146"/>
      <c r="C217" s="146"/>
      <c r="D217" s="146"/>
      <c r="E217" s="146"/>
      <c r="F217" s="146"/>
      <c r="G217" s="146"/>
      <c r="H217" s="146"/>
      <c r="I217" s="146"/>
      <c r="J217" s="146"/>
    </row>
    <row r="218" spans="1:10" x14ac:dyDescent="0.25">
      <c r="A218" s="146"/>
      <c r="B218" s="146"/>
      <c r="C218" s="146"/>
      <c r="D218" s="146"/>
      <c r="E218" s="146"/>
      <c r="F218" s="146"/>
      <c r="G218" s="146"/>
      <c r="H218" s="146"/>
      <c r="I218" s="146"/>
      <c r="J218" s="146"/>
    </row>
    <row r="219" spans="1:10" x14ac:dyDescent="0.25">
      <c r="A219" s="146"/>
      <c r="B219" s="146"/>
      <c r="C219" s="146"/>
      <c r="D219" s="146"/>
      <c r="E219" s="146"/>
      <c r="F219" s="146"/>
      <c r="G219" s="146"/>
      <c r="H219" s="146"/>
      <c r="I219" s="146"/>
      <c r="J219" s="146"/>
    </row>
    <row r="220" spans="1:10" x14ac:dyDescent="0.25">
      <c r="A220" s="146"/>
      <c r="B220" s="146"/>
      <c r="C220" s="146"/>
      <c r="D220" s="146"/>
      <c r="E220" s="146"/>
      <c r="F220" s="146"/>
      <c r="G220" s="146"/>
      <c r="H220" s="146"/>
      <c r="I220" s="146"/>
      <c r="J220" s="146"/>
    </row>
    <row r="221" spans="1:10" x14ac:dyDescent="0.25">
      <c r="A221" s="146"/>
      <c r="B221" s="146"/>
      <c r="C221" s="146"/>
      <c r="D221" s="146"/>
      <c r="E221" s="146"/>
      <c r="F221" s="146"/>
      <c r="G221" s="146"/>
      <c r="H221" s="146"/>
      <c r="I221" s="146"/>
      <c r="J221" s="146"/>
    </row>
    <row r="222" spans="1:10" x14ac:dyDescent="0.25">
      <c r="A222" s="146"/>
      <c r="B222" s="146"/>
      <c r="C222" s="146"/>
      <c r="D222" s="146"/>
      <c r="E222" s="146"/>
      <c r="F222" s="146"/>
      <c r="G222" s="146"/>
      <c r="H222" s="146"/>
      <c r="I222" s="146"/>
      <c r="J222" s="146"/>
    </row>
    <row r="223" spans="1:10" x14ac:dyDescent="0.25">
      <c r="A223" s="146"/>
      <c r="B223" s="146"/>
      <c r="C223" s="146"/>
      <c r="D223" s="146"/>
      <c r="E223" s="146"/>
      <c r="F223" s="146"/>
      <c r="G223" s="146"/>
      <c r="H223" s="146"/>
      <c r="I223" s="146"/>
      <c r="J223" s="146"/>
    </row>
    <row r="224" spans="1:10" x14ac:dyDescent="0.25">
      <c r="A224" s="146"/>
      <c r="B224" s="146"/>
      <c r="C224" s="146"/>
      <c r="D224" s="146"/>
      <c r="E224" s="146"/>
      <c r="F224" s="146"/>
      <c r="G224" s="146"/>
      <c r="H224" s="146"/>
      <c r="I224" s="146"/>
      <c r="J224" s="146"/>
    </row>
    <row r="225" spans="1:10" x14ac:dyDescent="0.25">
      <c r="A225" s="146"/>
      <c r="B225" s="146"/>
      <c r="C225" s="146"/>
      <c r="D225" s="146"/>
      <c r="E225" s="146"/>
      <c r="F225" s="146"/>
      <c r="G225" s="146"/>
      <c r="H225" s="146"/>
      <c r="I225" s="146"/>
      <c r="J225" s="146"/>
    </row>
    <row r="226" spans="1:10" x14ac:dyDescent="0.25">
      <c r="A226" s="146"/>
      <c r="B226" s="146"/>
      <c r="C226" s="146"/>
      <c r="D226" s="146"/>
      <c r="E226" s="146"/>
      <c r="F226" s="146"/>
      <c r="G226" s="146"/>
      <c r="H226" s="146"/>
      <c r="I226" s="146"/>
      <c r="J226" s="146"/>
    </row>
    <row r="227" spans="1:10" x14ac:dyDescent="0.25">
      <c r="A227" s="146"/>
      <c r="B227" s="146"/>
      <c r="C227" s="146"/>
      <c r="D227" s="146"/>
      <c r="E227" s="146"/>
      <c r="F227" s="146"/>
      <c r="G227" s="146"/>
      <c r="H227" s="146"/>
      <c r="I227" s="146"/>
      <c r="J227" s="146"/>
    </row>
    <row r="228" spans="1:10" x14ac:dyDescent="0.25">
      <c r="A228" s="146"/>
      <c r="B228" s="146"/>
      <c r="C228" s="146"/>
      <c r="D228" s="146"/>
      <c r="E228" s="146"/>
      <c r="F228" s="146"/>
      <c r="G228" s="146"/>
      <c r="H228" s="146"/>
      <c r="I228" s="146"/>
      <c r="J228" s="146"/>
    </row>
    <row r="229" spans="1:10" x14ac:dyDescent="0.25">
      <c r="A229" s="146"/>
      <c r="B229" s="146"/>
      <c r="C229" s="146"/>
      <c r="D229" s="146"/>
      <c r="E229" s="146"/>
      <c r="F229" s="146"/>
      <c r="G229" s="146"/>
      <c r="H229" s="146"/>
      <c r="I229" s="146"/>
      <c r="J229" s="146"/>
    </row>
  </sheetData>
  <mergeCells count="34">
    <mergeCell ref="A127:J127"/>
    <mergeCell ref="A1:J1"/>
    <mergeCell ref="L81:P81"/>
    <mergeCell ref="A88:J93"/>
    <mergeCell ref="E77:J77"/>
    <mergeCell ref="A79:J79"/>
    <mergeCell ref="A81:B81"/>
    <mergeCell ref="C81:D81"/>
    <mergeCell ref="E81:F81"/>
    <mergeCell ref="G81:K81"/>
    <mergeCell ref="E76:J76"/>
    <mergeCell ref="B5:G5"/>
    <mergeCell ref="B6:G6"/>
    <mergeCell ref="B8:G8"/>
    <mergeCell ref="B4:G4"/>
    <mergeCell ref="A10:J10"/>
    <mergeCell ref="B7:G7"/>
    <mergeCell ref="A20:J20"/>
    <mergeCell ref="A21:J24"/>
    <mergeCell ref="A26:J27"/>
    <mergeCell ref="I4:J4"/>
    <mergeCell ref="A61:J61"/>
    <mergeCell ref="A94:J94"/>
    <mergeCell ref="A95:J95"/>
    <mergeCell ref="A96:J96"/>
    <mergeCell ref="A97:J97"/>
    <mergeCell ref="A98:J98"/>
    <mergeCell ref="A120:J121"/>
    <mergeCell ref="A122:J123"/>
    <mergeCell ref="A102:J102"/>
    <mergeCell ref="A99:J99"/>
    <mergeCell ref="A100:J100"/>
    <mergeCell ref="A101:J101"/>
    <mergeCell ref="A104:J118"/>
  </mergeCells>
  <pageMargins left="0.7" right="0.7" top="0.75" bottom="0.75" header="0.3" footer="0.3"/>
  <pageSetup scale="96" orientation="portrait" r:id="rId1"/>
  <rowBreaks count="4" manualBreakCount="4">
    <brk id="80" max="16383" man="1"/>
    <brk id="103" max="9" man="1"/>
    <brk id="143" max="9" man="1"/>
    <brk id="187"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workbookViewId="0">
      <selection activeCell="J5" sqref="J5"/>
    </sheetView>
  </sheetViews>
  <sheetFormatPr defaultRowHeight="15" x14ac:dyDescent="0.25"/>
  <cols>
    <col min="1" max="1" width="21" customWidth="1"/>
    <col min="2" max="2" width="28" customWidth="1"/>
    <col min="4" max="4" width="14.140625" customWidth="1"/>
  </cols>
  <sheetData>
    <row r="1" spans="1:3" x14ac:dyDescent="0.25">
      <c r="A1" t="s">
        <v>4</v>
      </c>
      <c r="B1" t="s">
        <v>194</v>
      </c>
      <c r="C1" t="s">
        <v>195</v>
      </c>
    </row>
    <row r="2" spans="1:3" x14ac:dyDescent="0.25">
      <c r="A2" t="s">
        <v>103</v>
      </c>
      <c r="B2" t="s">
        <v>196</v>
      </c>
      <c r="C2" t="s">
        <v>197</v>
      </c>
    </row>
    <row r="3" spans="1:3" x14ac:dyDescent="0.25">
      <c r="A3" t="s">
        <v>179</v>
      </c>
      <c r="B3" t="s">
        <v>198</v>
      </c>
      <c r="C3" t="s">
        <v>199</v>
      </c>
    </row>
    <row r="4" spans="1:3" x14ac:dyDescent="0.25">
      <c r="A4" t="s">
        <v>115</v>
      </c>
      <c r="B4" t="s">
        <v>200</v>
      </c>
      <c r="C4" t="s">
        <v>201</v>
      </c>
    </row>
    <row r="5" spans="1:3" x14ac:dyDescent="0.25">
      <c r="A5" t="s">
        <v>146</v>
      </c>
      <c r="B5" t="s">
        <v>202</v>
      </c>
      <c r="C5" t="s">
        <v>203</v>
      </c>
    </row>
    <row r="6" spans="1:3" x14ac:dyDescent="0.25">
      <c r="A6" t="s">
        <v>183</v>
      </c>
      <c r="B6" t="s">
        <v>204</v>
      </c>
      <c r="C6" t="s">
        <v>205</v>
      </c>
    </row>
    <row r="7" spans="1:3" x14ac:dyDescent="0.25">
      <c r="A7" t="s">
        <v>15</v>
      </c>
      <c r="B7" t="s">
        <v>42</v>
      </c>
      <c r="C7" t="s">
        <v>206</v>
      </c>
    </row>
    <row r="8" spans="1:3" x14ac:dyDescent="0.25">
      <c r="A8" t="s">
        <v>17</v>
      </c>
      <c r="B8" t="s">
        <v>35</v>
      </c>
      <c r="C8" t="s">
        <v>207</v>
      </c>
    </row>
    <row r="9" spans="1:3" x14ac:dyDescent="0.25">
      <c r="A9" t="s">
        <v>76</v>
      </c>
      <c r="B9" t="s">
        <v>208</v>
      </c>
      <c r="C9" t="s">
        <v>209</v>
      </c>
    </row>
    <row r="10" spans="1:3" x14ac:dyDescent="0.25">
      <c r="A10" t="s">
        <v>159</v>
      </c>
      <c r="B10" t="s">
        <v>210</v>
      </c>
      <c r="C10" t="s">
        <v>211</v>
      </c>
    </row>
    <row r="11" spans="1:3" x14ac:dyDescent="0.25">
      <c r="A11" t="s">
        <v>14</v>
      </c>
      <c r="B11" t="s">
        <v>39</v>
      </c>
      <c r="C11" t="s">
        <v>212</v>
      </c>
    </row>
    <row r="12" spans="1:3" x14ac:dyDescent="0.25">
      <c r="A12" t="s">
        <v>110</v>
      </c>
      <c r="B12" t="s">
        <v>213</v>
      </c>
      <c r="C12" t="s">
        <v>214</v>
      </c>
    </row>
    <row r="13" spans="1:3" x14ac:dyDescent="0.25">
      <c r="A13" t="s">
        <v>121</v>
      </c>
      <c r="B13" t="s">
        <v>215</v>
      </c>
      <c r="C13" t="s">
        <v>216</v>
      </c>
    </row>
    <row r="14" spans="1:3" x14ac:dyDescent="0.25">
      <c r="A14" t="s">
        <v>7</v>
      </c>
      <c r="B14" t="s">
        <v>34</v>
      </c>
      <c r="C14" t="s">
        <v>217</v>
      </c>
    </row>
    <row r="15" spans="1:3" x14ac:dyDescent="0.25">
      <c r="A15" t="s">
        <v>218</v>
      </c>
      <c r="B15" t="s">
        <v>219</v>
      </c>
      <c r="C15" t="s">
        <v>220</v>
      </c>
    </row>
    <row r="16" spans="1:3" x14ac:dyDescent="0.25">
      <c r="A16" t="s">
        <v>161</v>
      </c>
      <c r="B16" t="s">
        <v>221</v>
      </c>
      <c r="C16" t="s">
        <v>222</v>
      </c>
    </row>
    <row r="17" spans="1:3" x14ac:dyDescent="0.25">
      <c r="A17" t="s">
        <v>138</v>
      </c>
      <c r="B17" t="s">
        <v>223</v>
      </c>
      <c r="C17" t="s">
        <v>224</v>
      </c>
    </row>
    <row r="18" spans="1:3" x14ac:dyDescent="0.25">
      <c r="A18" t="s">
        <v>101</v>
      </c>
      <c r="B18" t="s">
        <v>225</v>
      </c>
      <c r="C18" t="s">
        <v>226</v>
      </c>
    </row>
    <row r="19" spans="1:3" x14ac:dyDescent="0.25">
      <c r="A19" t="s">
        <v>114</v>
      </c>
      <c r="B19" t="s">
        <v>227</v>
      </c>
      <c r="C19" t="s">
        <v>228</v>
      </c>
    </row>
    <row r="20" spans="1:3" x14ac:dyDescent="0.25">
      <c r="A20" t="s">
        <v>156</v>
      </c>
      <c r="B20" t="s">
        <v>229</v>
      </c>
      <c r="C20" t="s">
        <v>230</v>
      </c>
    </row>
    <row r="21" spans="1:3" x14ac:dyDescent="0.25">
      <c r="A21" t="s">
        <v>74</v>
      </c>
      <c r="B21" t="s">
        <v>231</v>
      </c>
      <c r="C21" t="s">
        <v>232</v>
      </c>
    </row>
    <row r="22" spans="1:3" x14ac:dyDescent="0.25">
      <c r="A22" t="s">
        <v>94</v>
      </c>
      <c r="B22" t="s">
        <v>233</v>
      </c>
      <c r="C22" t="s">
        <v>234</v>
      </c>
    </row>
    <row r="23" spans="1:3" x14ac:dyDescent="0.25">
      <c r="A23" t="s">
        <v>109</v>
      </c>
      <c r="B23" t="s">
        <v>235</v>
      </c>
      <c r="C23" t="s">
        <v>236</v>
      </c>
    </row>
    <row r="24" spans="1:3" ht="14.45" x14ac:dyDescent="0.3">
      <c r="A24" t="s">
        <v>124</v>
      </c>
      <c r="B24" t="s">
        <v>237</v>
      </c>
      <c r="C24" t="s">
        <v>238</v>
      </c>
    </row>
    <row r="25" spans="1:3" ht="14.45" x14ac:dyDescent="0.3">
      <c r="A25" t="s">
        <v>145</v>
      </c>
      <c r="B25" t="s">
        <v>239</v>
      </c>
      <c r="C25" t="s">
        <v>240</v>
      </c>
    </row>
    <row r="26" spans="1:3" ht="14.45" x14ac:dyDescent="0.3">
      <c r="A26" t="s">
        <v>77</v>
      </c>
      <c r="B26" t="s">
        <v>241</v>
      </c>
      <c r="C26" t="s">
        <v>242</v>
      </c>
    </row>
    <row r="27" spans="1:3" ht="14.45" x14ac:dyDescent="0.3">
      <c r="A27" t="s">
        <v>147</v>
      </c>
      <c r="B27" t="s">
        <v>243</v>
      </c>
      <c r="C27" t="s">
        <v>244</v>
      </c>
    </row>
    <row r="28" spans="1:3" ht="14.45" x14ac:dyDescent="0.3">
      <c r="A28" t="s">
        <v>95</v>
      </c>
      <c r="B28" t="s">
        <v>245</v>
      </c>
      <c r="C28" t="s">
        <v>246</v>
      </c>
    </row>
    <row r="29" spans="1:3" ht="14.45" x14ac:dyDescent="0.3">
      <c r="A29" t="s">
        <v>152</v>
      </c>
      <c r="B29" t="s">
        <v>247</v>
      </c>
      <c r="C29" t="s">
        <v>248</v>
      </c>
    </row>
    <row r="30" spans="1:3" ht="14.45" x14ac:dyDescent="0.3">
      <c r="A30" t="s">
        <v>68</v>
      </c>
      <c r="B30" t="s">
        <v>249</v>
      </c>
      <c r="C30" t="s">
        <v>250</v>
      </c>
    </row>
    <row r="31" spans="1:3" ht="14.45" x14ac:dyDescent="0.3">
      <c r="A31" t="s">
        <v>131</v>
      </c>
      <c r="B31" t="s">
        <v>251</v>
      </c>
      <c r="C31" t="s">
        <v>252</v>
      </c>
    </row>
    <row r="32" spans="1:3" ht="14.45" x14ac:dyDescent="0.3">
      <c r="A32" t="s">
        <v>92</v>
      </c>
      <c r="B32" t="s">
        <v>253</v>
      </c>
      <c r="C32" t="s">
        <v>254</v>
      </c>
    </row>
    <row r="33" spans="1:3" ht="14.45" x14ac:dyDescent="0.3">
      <c r="A33" t="s">
        <v>13</v>
      </c>
      <c r="B33" t="s">
        <v>38</v>
      </c>
      <c r="C33" t="s">
        <v>255</v>
      </c>
    </row>
    <row r="34" spans="1:3" ht="14.45" x14ac:dyDescent="0.3">
      <c r="A34" t="s">
        <v>116</v>
      </c>
      <c r="B34" t="s">
        <v>256</v>
      </c>
      <c r="C34" t="s">
        <v>257</v>
      </c>
    </row>
    <row r="35" spans="1:3" ht="14.45" x14ac:dyDescent="0.3">
      <c r="A35" t="s">
        <v>102</v>
      </c>
      <c r="B35" t="s">
        <v>258</v>
      </c>
      <c r="C35" t="s">
        <v>259</v>
      </c>
    </row>
    <row r="36" spans="1:3" ht="14.45" x14ac:dyDescent="0.3">
      <c r="A36" t="s">
        <v>260</v>
      </c>
      <c r="B36" t="s">
        <v>261</v>
      </c>
      <c r="C36" t="s">
        <v>262</v>
      </c>
    </row>
    <row r="37" spans="1:3" ht="14.45" x14ac:dyDescent="0.3">
      <c r="A37" t="s">
        <v>99</v>
      </c>
      <c r="B37" t="s">
        <v>263</v>
      </c>
      <c r="C37" t="s">
        <v>264</v>
      </c>
    </row>
    <row r="38" spans="1:3" x14ac:dyDescent="0.25">
      <c r="A38" t="s">
        <v>119</v>
      </c>
      <c r="B38" t="s">
        <v>265</v>
      </c>
      <c r="C38" t="s">
        <v>266</v>
      </c>
    </row>
    <row r="39" spans="1:3" x14ac:dyDescent="0.25">
      <c r="A39" t="s">
        <v>267</v>
      </c>
      <c r="B39" t="s">
        <v>268</v>
      </c>
      <c r="C39" t="s">
        <v>269</v>
      </c>
    </row>
    <row r="40" spans="1:3" x14ac:dyDescent="0.25">
      <c r="A40" t="s">
        <v>85</v>
      </c>
      <c r="B40" t="s">
        <v>270</v>
      </c>
      <c r="C40" t="s">
        <v>271</v>
      </c>
    </row>
    <row r="41" spans="1:3" x14ac:dyDescent="0.25">
      <c r="A41" t="s">
        <v>178</v>
      </c>
      <c r="B41" t="s">
        <v>272</v>
      </c>
      <c r="C41" t="s">
        <v>273</v>
      </c>
    </row>
    <row r="42" spans="1:3" x14ac:dyDescent="0.25">
      <c r="A42" t="s">
        <v>96</v>
      </c>
      <c r="B42" t="s">
        <v>274</v>
      </c>
      <c r="C42" t="s">
        <v>275</v>
      </c>
    </row>
    <row r="43" spans="1:3" x14ac:dyDescent="0.25">
      <c r="A43" t="s">
        <v>155</v>
      </c>
      <c r="B43" t="s">
        <v>276</v>
      </c>
      <c r="C43" t="s">
        <v>277</v>
      </c>
    </row>
    <row r="44" spans="1:3" x14ac:dyDescent="0.25">
      <c r="A44" t="s">
        <v>174</v>
      </c>
      <c r="B44" t="s">
        <v>278</v>
      </c>
      <c r="C44" t="s">
        <v>279</v>
      </c>
    </row>
    <row r="45" spans="1:3" x14ac:dyDescent="0.25">
      <c r="A45" t="s">
        <v>87</v>
      </c>
      <c r="B45" t="s">
        <v>280</v>
      </c>
      <c r="C45" t="s">
        <v>281</v>
      </c>
    </row>
    <row r="46" spans="1:3" x14ac:dyDescent="0.25">
      <c r="A46" t="s">
        <v>282</v>
      </c>
      <c r="B46" t="s">
        <v>283</v>
      </c>
      <c r="C46" t="s">
        <v>284</v>
      </c>
    </row>
    <row r="47" spans="1:3" x14ac:dyDescent="0.25">
      <c r="A47" t="s">
        <v>125</v>
      </c>
      <c r="B47" t="s">
        <v>285</v>
      </c>
      <c r="C47" t="s">
        <v>286</v>
      </c>
    </row>
    <row r="48" spans="1:3" x14ac:dyDescent="0.25">
      <c r="A48" t="s">
        <v>9</v>
      </c>
      <c r="B48" t="s">
        <v>40</v>
      </c>
      <c r="C48" t="s">
        <v>287</v>
      </c>
    </row>
    <row r="49" spans="1:3" x14ac:dyDescent="0.25">
      <c r="A49" t="s">
        <v>120</v>
      </c>
      <c r="B49" t="s">
        <v>288</v>
      </c>
      <c r="C49" t="s">
        <v>289</v>
      </c>
    </row>
    <row r="50" spans="1:3" x14ac:dyDescent="0.25">
      <c r="A50" t="s">
        <v>108</v>
      </c>
      <c r="B50" t="s">
        <v>290</v>
      </c>
      <c r="C50" t="s">
        <v>291</v>
      </c>
    </row>
    <row r="51" spans="1:3" x14ac:dyDescent="0.25">
      <c r="A51" t="s">
        <v>78</v>
      </c>
      <c r="B51" t="s">
        <v>292</v>
      </c>
      <c r="C51" t="s">
        <v>293</v>
      </c>
    </row>
    <row r="52" spans="1:3" x14ac:dyDescent="0.25">
      <c r="A52" t="s">
        <v>294</v>
      </c>
      <c r="B52" t="s">
        <v>295</v>
      </c>
      <c r="C52" t="s">
        <v>296</v>
      </c>
    </row>
    <row r="53" spans="1:3" x14ac:dyDescent="0.25">
      <c r="A53" t="s">
        <v>163</v>
      </c>
      <c r="B53" t="s">
        <v>297</v>
      </c>
      <c r="C53" t="s">
        <v>298</v>
      </c>
    </row>
    <row r="54" spans="1:3" x14ac:dyDescent="0.25">
      <c r="A54" t="s">
        <v>111</v>
      </c>
      <c r="B54" t="s">
        <v>299</v>
      </c>
      <c r="C54" t="s">
        <v>300</v>
      </c>
    </row>
    <row r="55" spans="1:3" x14ac:dyDescent="0.25">
      <c r="A55" t="s">
        <v>11</v>
      </c>
      <c r="B55" t="s">
        <v>36</v>
      </c>
      <c r="C55" t="s">
        <v>301</v>
      </c>
    </row>
    <row r="56" spans="1:3" x14ac:dyDescent="0.25">
      <c r="A56" t="s">
        <v>71</v>
      </c>
      <c r="B56" t="s">
        <v>302</v>
      </c>
      <c r="C56" t="s">
        <v>303</v>
      </c>
    </row>
    <row r="57" spans="1:3" x14ac:dyDescent="0.25">
      <c r="A57" t="s">
        <v>83</v>
      </c>
      <c r="B57" t="s">
        <v>304</v>
      </c>
      <c r="C57" t="s">
        <v>305</v>
      </c>
    </row>
    <row r="58" spans="1:3" x14ac:dyDescent="0.25">
      <c r="A58" t="s">
        <v>306</v>
      </c>
      <c r="B58" t="s">
        <v>307</v>
      </c>
      <c r="C58" t="s">
        <v>308</v>
      </c>
    </row>
    <row r="59" spans="1:3" x14ac:dyDescent="0.25">
      <c r="A59" t="s">
        <v>67</v>
      </c>
      <c r="B59" t="s">
        <v>309</v>
      </c>
      <c r="C59" t="s">
        <v>310</v>
      </c>
    </row>
    <row r="60" spans="1:3" x14ac:dyDescent="0.25">
      <c r="A60" t="s">
        <v>132</v>
      </c>
      <c r="B60" t="s">
        <v>311</v>
      </c>
      <c r="C60" t="s">
        <v>312</v>
      </c>
    </row>
    <row r="61" spans="1:3" x14ac:dyDescent="0.25">
      <c r="A61" t="s">
        <v>164</v>
      </c>
      <c r="B61" t="s">
        <v>313</v>
      </c>
      <c r="C61" t="s">
        <v>314</v>
      </c>
    </row>
    <row r="62" spans="1:3" x14ac:dyDescent="0.25">
      <c r="A62" t="s">
        <v>12</v>
      </c>
      <c r="B62" t="s">
        <v>37</v>
      </c>
      <c r="C62" t="s">
        <v>315</v>
      </c>
    </row>
    <row r="63" spans="1:3" x14ac:dyDescent="0.25">
      <c r="A63" t="s">
        <v>86</v>
      </c>
      <c r="B63" t="s">
        <v>316</v>
      </c>
      <c r="C63" t="s">
        <v>317</v>
      </c>
    </row>
    <row r="64" spans="1:3" x14ac:dyDescent="0.25">
      <c r="A64" t="s">
        <v>10</v>
      </c>
      <c r="B64" t="s">
        <v>318</v>
      </c>
      <c r="C64" t="s">
        <v>319</v>
      </c>
    </row>
    <row r="65" spans="1:3" x14ac:dyDescent="0.25">
      <c r="A65" t="s">
        <v>320</v>
      </c>
      <c r="B65" t="s">
        <v>321</v>
      </c>
      <c r="C65" t="s">
        <v>322</v>
      </c>
    </row>
    <row r="66" spans="1:3" x14ac:dyDescent="0.25">
      <c r="A66" t="s">
        <v>167</v>
      </c>
      <c r="B66" t="s">
        <v>323</v>
      </c>
      <c r="C66" t="s">
        <v>324</v>
      </c>
    </row>
    <row r="67" spans="1:3" x14ac:dyDescent="0.25">
      <c r="A67" t="s">
        <v>100</v>
      </c>
      <c r="B67" t="s">
        <v>325</v>
      </c>
      <c r="C67" t="s">
        <v>326</v>
      </c>
    </row>
    <row r="68" spans="1:3" x14ac:dyDescent="0.25">
      <c r="A68" t="s">
        <v>84</v>
      </c>
      <c r="B68" t="s">
        <v>327</v>
      </c>
      <c r="C68" t="s">
        <v>328</v>
      </c>
    </row>
    <row r="69" spans="1:3" x14ac:dyDescent="0.25">
      <c r="A69" t="s">
        <v>180</v>
      </c>
      <c r="B69" t="s">
        <v>329</v>
      </c>
      <c r="C69" t="s">
        <v>330</v>
      </c>
    </row>
    <row r="70" spans="1:3" x14ac:dyDescent="0.25">
      <c r="A70" t="s">
        <v>82</v>
      </c>
      <c r="B70" t="s">
        <v>331</v>
      </c>
      <c r="C70" t="s">
        <v>332</v>
      </c>
    </row>
    <row r="71" spans="1:3" x14ac:dyDescent="0.25">
      <c r="A71" t="s">
        <v>133</v>
      </c>
      <c r="B71" t="s">
        <v>333</v>
      </c>
      <c r="C71" t="s">
        <v>334</v>
      </c>
    </row>
    <row r="72" spans="1:3" x14ac:dyDescent="0.25">
      <c r="A72" t="s">
        <v>335</v>
      </c>
      <c r="B72" t="s">
        <v>336</v>
      </c>
      <c r="C72" t="s">
        <v>337</v>
      </c>
    </row>
    <row r="73" spans="1:3" x14ac:dyDescent="0.25">
      <c r="A73" t="s">
        <v>338</v>
      </c>
      <c r="B73" t="s">
        <v>339</v>
      </c>
      <c r="C73" t="s">
        <v>340</v>
      </c>
    </row>
    <row r="74" spans="1:3" x14ac:dyDescent="0.25">
      <c r="A74" t="s">
        <v>18</v>
      </c>
      <c r="B74" t="s">
        <v>43</v>
      </c>
      <c r="C74" t="s">
        <v>341</v>
      </c>
    </row>
    <row r="75" spans="1:3" x14ac:dyDescent="0.25">
      <c r="A75" t="s">
        <v>69</v>
      </c>
      <c r="B75" t="s">
        <v>342</v>
      </c>
      <c r="C75" t="s">
        <v>343</v>
      </c>
    </row>
    <row r="76" spans="1:3" x14ac:dyDescent="0.25">
      <c r="A76" t="s">
        <v>91</v>
      </c>
      <c r="B76" t="s">
        <v>344</v>
      </c>
      <c r="C76" t="s">
        <v>345</v>
      </c>
    </row>
    <row r="77" spans="1:3" x14ac:dyDescent="0.25">
      <c r="A77" t="s">
        <v>93</v>
      </c>
      <c r="B77" t="s">
        <v>346</v>
      </c>
      <c r="C77" t="s">
        <v>347</v>
      </c>
    </row>
    <row r="78" spans="1:3" x14ac:dyDescent="0.25">
      <c r="A78" t="s">
        <v>173</v>
      </c>
      <c r="B78" t="s">
        <v>348</v>
      </c>
      <c r="C78" t="s">
        <v>349</v>
      </c>
    </row>
    <row r="79" spans="1:3" x14ac:dyDescent="0.25">
      <c r="A79" t="s">
        <v>70</v>
      </c>
      <c r="B79" t="s">
        <v>350</v>
      </c>
      <c r="C79" t="s">
        <v>351</v>
      </c>
    </row>
    <row r="80" spans="1:3" x14ac:dyDescent="0.25">
      <c r="A80" t="s">
        <v>81</v>
      </c>
      <c r="B80" t="s">
        <v>352</v>
      </c>
      <c r="C80" t="s">
        <v>353</v>
      </c>
    </row>
    <row r="81" spans="1:3" x14ac:dyDescent="0.25">
      <c r="A81" t="s">
        <v>354</v>
      </c>
      <c r="B81" t="s">
        <v>355</v>
      </c>
      <c r="C81" t="s">
        <v>356</v>
      </c>
    </row>
    <row r="82" spans="1:3" x14ac:dyDescent="0.25">
      <c r="A82" t="s">
        <v>75</v>
      </c>
      <c r="B82" t="s">
        <v>357</v>
      </c>
      <c r="C82" t="s">
        <v>8</v>
      </c>
    </row>
    <row r="83" spans="1:3" x14ac:dyDescent="0.25">
      <c r="A83" t="s">
        <v>90</v>
      </c>
      <c r="B83" t="s">
        <v>358</v>
      </c>
      <c r="C83" t="s">
        <v>359</v>
      </c>
    </row>
    <row r="84" spans="1:3" x14ac:dyDescent="0.25">
      <c r="A84" t="s">
        <v>175</v>
      </c>
      <c r="B84" t="s">
        <v>360</v>
      </c>
      <c r="C84"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9"/>
  <sheetViews>
    <sheetView zoomScale="70" zoomScaleNormal="70" workbookViewId="0">
      <selection activeCell="L1" sqref="L1"/>
    </sheetView>
  </sheetViews>
  <sheetFormatPr defaultRowHeight="15" x14ac:dyDescent="0.25"/>
  <cols>
    <col min="3" max="3" width="12.140625" customWidth="1"/>
    <col min="9" max="9" width="10.140625" customWidth="1"/>
    <col min="10" max="10" width="8.5703125" customWidth="1"/>
    <col min="13" max="13" width="11.7109375" customWidth="1"/>
    <col min="14" max="14" width="12.85546875" customWidth="1"/>
    <col min="15" max="15" width="10.42578125" customWidth="1"/>
  </cols>
  <sheetData>
    <row r="1" spans="1:21" ht="15.75" thickBot="1" x14ac:dyDescent="0.3">
      <c r="A1" s="183" t="s">
        <v>420</v>
      </c>
      <c r="B1" s="184"/>
      <c r="C1" s="184"/>
      <c r="D1" s="184"/>
      <c r="E1" s="184"/>
      <c r="F1" s="184"/>
      <c r="G1" s="184"/>
      <c r="H1" s="184"/>
      <c r="I1" s="184"/>
      <c r="J1" s="185"/>
      <c r="L1" t="s">
        <v>460</v>
      </c>
    </row>
    <row r="2" spans="1:21" s="58" customFormat="1" ht="49.5" customHeight="1" x14ac:dyDescent="0.25">
      <c r="A2" s="91" t="s">
        <v>0</v>
      </c>
      <c r="B2" s="92" t="s">
        <v>1</v>
      </c>
      <c r="C2" s="92" t="s">
        <v>49</v>
      </c>
      <c r="D2" s="92" t="s">
        <v>50</v>
      </c>
      <c r="E2" s="92" t="s">
        <v>3</v>
      </c>
      <c r="F2" s="92" t="s">
        <v>4</v>
      </c>
      <c r="G2" s="92" t="s">
        <v>51</v>
      </c>
      <c r="H2" s="92" t="s">
        <v>52</v>
      </c>
      <c r="I2" s="92" t="s">
        <v>53</v>
      </c>
      <c r="J2" s="93" t="s">
        <v>57</v>
      </c>
      <c r="L2" s="165" t="s">
        <v>387</v>
      </c>
      <c r="M2" s="165"/>
      <c r="N2" s="165"/>
      <c r="O2" s="165"/>
      <c r="P2" s="165"/>
      <c r="Q2" s="165"/>
      <c r="R2" s="165"/>
      <c r="S2" s="165"/>
      <c r="T2" s="165"/>
      <c r="U2" s="165"/>
    </row>
    <row r="3" spans="1:21" ht="30" customHeight="1" x14ac:dyDescent="0.25">
      <c r="A3" s="69" t="s">
        <v>5</v>
      </c>
      <c r="B3" s="16" t="s">
        <v>6</v>
      </c>
      <c r="C3" s="13">
        <v>41178</v>
      </c>
      <c r="D3" s="16">
        <v>270</v>
      </c>
      <c r="E3" s="16">
        <v>1</v>
      </c>
      <c r="F3" s="16" t="s">
        <v>7</v>
      </c>
      <c r="G3" s="16">
        <v>6</v>
      </c>
      <c r="H3" s="16">
        <v>0</v>
      </c>
      <c r="I3" s="16">
        <v>1</v>
      </c>
      <c r="J3" s="94">
        <f>H3/G3</f>
        <v>0</v>
      </c>
      <c r="L3" s="201" t="s">
        <v>388</v>
      </c>
      <c r="M3" s="201"/>
      <c r="N3" s="201"/>
      <c r="O3" s="201"/>
      <c r="P3" s="201"/>
      <c r="Q3" s="201"/>
      <c r="R3" s="201"/>
      <c r="S3" s="201"/>
      <c r="T3" s="201"/>
      <c r="U3" s="201"/>
    </row>
    <row r="4" spans="1:21" ht="28.5" customHeight="1" x14ac:dyDescent="0.25">
      <c r="A4" s="69" t="s">
        <v>5</v>
      </c>
      <c r="B4" s="16" t="s">
        <v>6</v>
      </c>
      <c r="C4" s="13">
        <v>41179</v>
      </c>
      <c r="D4" s="16">
        <v>271</v>
      </c>
      <c r="E4" s="16">
        <v>1</v>
      </c>
      <c r="F4" s="16" t="s">
        <v>7</v>
      </c>
      <c r="G4" s="16">
        <v>6</v>
      </c>
      <c r="H4" s="16">
        <v>0</v>
      </c>
      <c r="I4" s="16">
        <v>1</v>
      </c>
      <c r="J4" s="94">
        <f t="shared" ref="J4:J67" si="0">H4/G4</f>
        <v>0</v>
      </c>
      <c r="L4" s="201" t="s">
        <v>389</v>
      </c>
      <c r="M4" s="201"/>
      <c r="N4" s="201"/>
      <c r="O4" s="201"/>
      <c r="P4" s="201"/>
      <c r="Q4" s="201"/>
      <c r="R4" s="201"/>
      <c r="S4" s="201"/>
      <c r="T4" s="201"/>
      <c r="U4" s="201"/>
    </row>
    <row r="5" spans="1:21" x14ac:dyDescent="0.25">
      <c r="A5" s="69" t="s">
        <v>5</v>
      </c>
      <c r="B5" s="16" t="s">
        <v>6</v>
      </c>
      <c r="C5" s="13">
        <v>41194</v>
      </c>
      <c r="D5" s="16">
        <v>286</v>
      </c>
      <c r="E5" s="16">
        <v>1</v>
      </c>
      <c r="F5" s="16" t="s">
        <v>7</v>
      </c>
      <c r="G5" s="16">
        <v>12</v>
      </c>
      <c r="H5" s="16">
        <v>0</v>
      </c>
      <c r="I5" s="16">
        <v>2</v>
      </c>
      <c r="J5" s="94">
        <f t="shared" si="0"/>
        <v>0</v>
      </c>
      <c r="L5" s="202" t="s">
        <v>406</v>
      </c>
      <c r="M5" s="202"/>
      <c r="N5" s="202"/>
      <c r="O5" s="202"/>
      <c r="P5" s="202"/>
      <c r="Q5" s="202"/>
      <c r="R5" s="202"/>
      <c r="S5" s="202"/>
      <c r="T5" s="202"/>
      <c r="U5" s="202"/>
    </row>
    <row r="6" spans="1:21" x14ac:dyDescent="0.25">
      <c r="A6" s="69" t="s">
        <v>5</v>
      </c>
      <c r="B6" s="16" t="s">
        <v>6</v>
      </c>
      <c r="C6" s="13">
        <v>41200</v>
      </c>
      <c r="D6" s="16">
        <v>292</v>
      </c>
      <c r="E6" s="16">
        <v>1</v>
      </c>
      <c r="F6" s="16" t="s">
        <v>7</v>
      </c>
      <c r="G6" s="16">
        <v>12</v>
      </c>
      <c r="H6" s="16">
        <v>0</v>
      </c>
      <c r="I6" s="16">
        <v>2</v>
      </c>
      <c r="J6" s="94">
        <f t="shared" si="0"/>
        <v>0</v>
      </c>
      <c r="L6" s="203" t="s">
        <v>386</v>
      </c>
      <c r="M6" s="203"/>
      <c r="N6" s="203"/>
      <c r="O6" s="203"/>
      <c r="P6" s="203"/>
      <c r="Q6" s="203"/>
      <c r="R6" s="203"/>
      <c r="S6" s="203"/>
      <c r="T6" s="203"/>
      <c r="U6" s="203"/>
    </row>
    <row r="7" spans="1:21" ht="15.75" thickBot="1" x14ac:dyDescent="0.3">
      <c r="A7" s="69" t="s">
        <v>5</v>
      </c>
      <c r="B7" s="16" t="s">
        <v>6</v>
      </c>
      <c r="C7" s="13">
        <v>41208</v>
      </c>
      <c r="D7" s="16">
        <v>300</v>
      </c>
      <c r="E7" s="16">
        <v>1</v>
      </c>
      <c r="F7" s="16" t="s">
        <v>7</v>
      </c>
      <c r="G7" s="16">
        <v>12</v>
      </c>
      <c r="H7" s="16">
        <v>0</v>
      </c>
      <c r="I7" s="16">
        <v>2</v>
      </c>
      <c r="J7" s="94">
        <f t="shared" si="0"/>
        <v>0</v>
      </c>
      <c r="L7" s="204" t="s">
        <v>385</v>
      </c>
      <c r="M7" s="204"/>
      <c r="N7" s="204"/>
      <c r="O7" s="204"/>
      <c r="P7" s="204"/>
      <c r="Q7" s="204"/>
      <c r="R7" s="204"/>
      <c r="S7" s="204"/>
      <c r="T7" s="204"/>
      <c r="U7" s="204"/>
    </row>
    <row r="8" spans="1:21" ht="30" x14ac:dyDescent="0.25">
      <c r="A8" s="69" t="s">
        <v>5</v>
      </c>
      <c r="B8" s="16" t="s">
        <v>6</v>
      </c>
      <c r="C8" s="13">
        <v>41232</v>
      </c>
      <c r="D8" s="16">
        <v>324</v>
      </c>
      <c r="E8" s="16">
        <v>1</v>
      </c>
      <c r="F8" s="16" t="s">
        <v>7</v>
      </c>
      <c r="G8" s="16">
        <v>12</v>
      </c>
      <c r="H8" s="16">
        <v>5</v>
      </c>
      <c r="I8" s="16">
        <v>4</v>
      </c>
      <c r="J8" s="94">
        <f t="shared" si="0"/>
        <v>0.41666666666666669</v>
      </c>
      <c r="L8" s="91" t="s">
        <v>0</v>
      </c>
      <c r="M8" s="92" t="s">
        <v>1</v>
      </c>
      <c r="N8" s="92" t="s">
        <v>49</v>
      </c>
      <c r="O8" s="92" t="s">
        <v>50</v>
      </c>
      <c r="P8" s="92" t="s">
        <v>3</v>
      </c>
      <c r="Q8" s="92" t="s">
        <v>4</v>
      </c>
      <c r="R8" s="92" t="s">
        <v>51</v>
      </c>
      <c r="S8" s="92" t="s">
        <v>52</v>
      </c>
      <c r="T8" s="92" t="s">
        <v>53</v>
      </c>
      <c r="U8" s="93" t="s">
        <v>57</v>
      </c>
    </row>
    <row r="9" spans="1:21" x14ac:dyDescent="0.25">
      <c r="A9" s="69" t="s">
        <v>5</v>
      </c>
      <c r="B9" s="16" t="s">
        <v>16</v>
      </c>
      <c r="C9" s="13">
        <v>41542</v>
      </c>
      <c r="D9" s="16">
        <v>268</v>
      </c>
      <c r="E9" s="16">
        <v>1</v>
      </c>
      <c r="F9" s="16" t="s">
        <v>7</v>
      </c>
      <c r="G9" s="16">
        <v>12</v>
      </c>
      <c r="H9" s="16">
        <v>0</v>
      </c>
      <c r="I9" s="16">
        <v>1</v>
      </c>
      <c r="J9" s="94">
        <f t="shared" si="0"/>
        <v>0</v>
      </c>
      <c r="L9" s="69" t="s">
        <v>5</v>
      </c>
      <c r="M9" s="16" t="s">
        <v>6</v>
      </c>
      <c r="N9" s="13">
        <v>41178</v>
      </c>
      <c r="O9" s="16">
        <v>270</v>
      </c>
      <c r="P9" s="16">
        <v>4</v>
      </c>
      <c r="Q9" s="16" t="s">
        <v>11</v>
      </c>
      <c r="R9" s="16">
        <v>6</v>
      </c>
      <c r="S9" s="16">
        <v>0</v>
      </c>
      <c r="T9" s="16">
        <v>1</v>
      </c>
      <c r="U9" s="94">
        <f t="shared" ref="U9:U27" si="1">S9/R9</f>
        <v>0</v>
      </c>
    </row>
    <row r="10" spans="1:21" x14ac:dyDescent="0.25">
      <c r="A10" s="69" t="s">
        <v>5</v>
      </c>
      <c r="B10" s="16" t="s">
        <v>16</v>
      </c>
      <c r="C10" s="13">
        <v>41550</v>
      </c>
      <c r="D10" s="16">
        <v>276</v>
      </c>
      <c r="E10" s="16">
        <v>1</v>
      </c>
      <c r="F10" s="16" t="s">
        <v>7</v>
      </c>
      <c r="G10" s="16">
        <v>12</v>
      </c>
      <c r="H10" s="16">
        <v>0</v>
      </c>
      <c r="I10" s="16">
        <v>1</v>
      </c>
      <c r="J10" s="94">
        <f t="shared" si="0"/>
        <v>0</v>
      </c>
      <c r="L10" s="69" t="s">
        <v>5</v>
      </c>
      <c r="M10" s="16" t="s">
        <v>6</v>
      </c>
      <c r="N10" s="13">
        <v>41179</v>
      </c>
      <c r="O10" s="16">
        <v>271</v>
      </c>
      <c r="P10" s="16">
        <v>4</v>
      </c>
      <c r="Q10" s="16" t="s">
        <v>11</v>
      </c>
      <c r="R10" s="16">
        <v>6</v>
      </c>
      <c r="S10" s="16">
        <v>0</v>
      </c>
      <c r="T10" s="16">
        <v>1</v>
      </c>
      <c r="U10" s="94">
        <f t="shared" si="1"/>
        <v>0</v>
      </c>
    </row>
    <row r="11" spans="1:21" x14ac:dyDescent="0.25">
      <c r="A11" s="69" t="s">
        <v>5</v>
      </c>
      <c r="B11" s="16" t="s">
        <v>16</v>
      </c>
      <c r="C11" s="13">
        <v>41558</v>
      </c>
      <c r="D11" s="16">
        <v>284</v>
      </c>
      <c r="E11" s="16">
        <v>1</v>
      </c>
      <c r="F11" s="16" t="s">
        <v>7</v>
      </c>
      <c r="G11" s="16">
        <v>12</v>
      </c>
      <c r="H11" s="16">
        <v>0</v>
      </c>
      <c r="I11" s="16">
        <v>1</v>
      </c>
      <c r="J11" s="94">
        <f t="shared" si="0"/>
        <v>0</v>
      </c>
      <c r="L11" s="69" t="s">
        <v>5</v>
      </c>
      <c r="M11" s="16" t="s">
        <v>6</v>
      </c>
      <c r="N11" s="13">
        <v>41194</v>
      </c>
      <c r="O11" s="16">
        <v>286</v>
      </c>
      <c r="P11" s="16">
        <v>4</v>
      </c>
      <c r="Q11" s="16" t="s">
        <v>11</v>
      </c>
      <c r="R11" s="16">
        <v>12</v>
      </c>
      <c r="S11" s="16">
        <v>0</v>
      </c>
      <c r="T11" s="16">
        <v>2</v>
      </c>
      <c r="U11" s="94">
        <f t="shared" si="1"/>
        <v>0</v>
      </c>
    </row>
    <row r="12" spans="1:21" x14ac:dyDescent="0.25">
      <c r="A12" s="69" t="s">
        <v>5</v>
      </c>
      <c r="B12" s="16" t="s">
        <v>16</v>
      </c>
      <c r="C12" s="13">
        <v>41571</v>
      </c>
      <c r="D12" s="16">
        <v>297</v>
      </c>
      <c r="E12" s="16">
        <v>1</v>
      </c>
      <c r="F12" s="16" t="s">
        <v>7</v>
      </c>
      <c r="G12" s="16">
        <v>12</v>
      </c>
      <c r="H12" s="16">
        <v>0</v>
      </c>
      <c r="I12" s="16">
        <v>1</v>
      </c>
      <c r="J12" s="94">
        <f t="shared" si="0"/>
        <v>0</v>
      </c>
      <c r="L12" s="69" t="s">
        <v>5</v>
      </c>
      <c r="M12" s="16" t="s">
        <v>6</v>
      </c>
      <c r="N12" s="13">
        <v>41200</v>
      </c>
      <c r="O12" s="16">
        <v>292</v>
      </c>
      <c r="P12" s="16">
        <v>4</v>
      </c>
      <c r="Q12" s="16" t="s">
        <v>11</v>
      </c>
      <c r="R12" s="16">
        <v>12</v>
      </c>
      <c r="S12" s="16">
        <v>2</v>
      </c>
      <c r="T12" s="16">
        <v>2</v>
      </c>
      <c r="U12" s="94">
        <f t="shared" si="1"/>
        <v>0.16666666666666666</v>
      </c>
    </row>
    <row r="13" spans="1:21" x14ac:dyDescent="0.25">
      <c r="A13" s="69" t="s">
        <v>5</v>
      </c>
      <c r="B13" s="16" t="s">
        <v>16</v>
      </c>
      <c r="C13" s="13">
        <v>41583</v>
      </c>
      <c r="D13" s="16">
        <v>309</v>
      </c>
      <c r="E13" s="16">
        <v>1</v>
      </c>
      <c r="F13" s="16" t="s">
        <v>7</v>
      </c>
      <c r="G13" s="16">
        <v>12</v>
      </c>
      <c r="H13" s="16">
        <v>0</v>
      </c>
      <c r="I13" s="16">
        <v>3</v>
      </c>
      <c r="J13" s="94">
        <f t="shared" si="0"/>
        <v>0</v>
      </c>
      <c r="L13" s="69" t="s">
        <v>5</v>
      </c>
      <c r="M13" s="16" t="s">
        <v>6</v>
      </c>
      <c r="N13" s="13">
        <v>41208</v>
      </c>
      <c r="O13" s="16">
        <v>300</v>
      </c>
      <c r="P13" s="16">
        <v>4</v>
      </c>
      <c r="Q13" s="16" t="s">
        <v>11</v>
      </c>
      <c r="R13" s="16">
        <v>12</v>
      </c>
      <c r="S13" s="16">
        <v>12</v>
      </c>
      <c r="T13" s="16">
        <v>4</v>
      </c>
      <c r="U13" s="94">
        <f t="shared" si="1"/>
        <v>1</v>
      </c>
    </row>
    <row r="14" spans="1:21" x14ac:dyDescent="0.25">
      <c r="A14" s="69" t="s">
        <v>5</v>
      </c>
      <c r="B14" s="16" t="s">
        <v>16</v>
      </c>
      <c r="C14" s="13">
        <v>41604</v>
      </c>
      <c r="D14" s="16">
        <v>330</v>
      </c>
      <c r="E14" s="16">
        <v>1</v>
      </c>
      <c r="F14" s="16" t="s">
        <v>7</v>
      </c>
      <c r="G14" s="16">
        <v>12</v>
      </c>
      <c r="H14" s="16">
        <v>0</v>
      </c>
      <c r="I14" s="16">
        <v>4</v>
      </c>
      <c r="J14" s="94">
        <f t="shared" si="0"/>
        <v>0</v>
      </c>
      <c r="L14" s="69" t="s">
        <v>5</v>
      </c>
      <c r="M14" s="16" t="s">
        <v>6</v>
      </c>
      <c r="N14" s="13">
        <v>41232</v>
      </c>
      <c r="O14" s="16">
        <v>324</v>
      </c>
      <c r="P14" s="16">
        <v>4</v>
      </c>
      <c r="Q14" s="16" t="s">
        <v>11</v>
      </c>
      <c r="R14" s="16">
        <v>12</v>
      </c>
      <c r="S14" s="16">
        <v>12</v>
      </c>
      <c r="T14" s="16">
        <v>4</v>
      </c>
      <c r="U14" s="94">
        <f t="shared" si="1"/>
        <v>1</v>
      </c>
    </row>
    <row r="15" spans="1:21" x14ac:dyDescent="0.25">
      <c r="A15" s="69" t="s">
        <v>5</v>
      </c>
      <c r="B15" s="16" t="s">
        <v>16</v>
      </c>
      <c r="C15" s="13">
        <v>41612</v>
      </c>
      <c r="D15" s="16">
        <v>338</v>
      </c>
      <c r="E15" s="16">
        <v>1</v>
      </c>
      <c r="F15" s="16" t="s">
        <v>7</v>
      </c>
      <c r="G15" s="16">
        <v>12</v>
      </c>
      <c r="H15" s="16">
        <v>5</v>
      </c>
      <c r="I15" s="16">
        <v>4</v>
      </c>
      <c r="J15" s="94">
        <f t="shared" si="0"/>
        <v>0.41666666666666669</v>
      </c>
      <c r="L15" s="69" t="s">
        <v>5</v>
      </c>
      <c r="M15" s="16" t="s">
        <v>16</v>
      </c>
      <c r="N15" s="13">
        <v>41542</v>
      </c>
      <c r="O15" s="16">
        <v>268</v>
      </c>
      <c r="P15" s="16">
        <v>4</v>
      </c>
      <c r="Q15" s="16" t="s">
        <v>11</v>
      </c>
      <c r="R15" s="16">
        <v>12</v>
      </c>
      <c r="S15" s="16">
        <v>0</v>
      </c>
      <c r="T15" s="16">
        <v>2</v>
      </c>
      <c r="U15" s="94">
        <f t="shared" si="1"/>
        <v>0</v>
      </c>
    </row>
    <row r="16" spans="1:21" x14ac:dyDescent="0.25">
      <c r="A16" s="69" t="s">
        <v>5</v>
      </c>
      <c r="B16" s="16" t="s">
        <v>16</v>
      </c>
      <c r="C16" s="13">
        <v>41926</v>
      </c>
      <c r="D16" s="16">
        <v>287</v>
      </c>
      <c r="E16" s="16">
        <v>1</v>
      </c>
      <c r="F16" s="16" t="s">
        <v>7</v>
      </c>
      <c r="G16" s="16">
        <v>12</v>
      </c>
      <c r="H16" s="16">
        <v>0</v>
      </c>
      <c r="I16" s="16">
        <v>1</v>
      </c>
      <c r="J16" s="94">
        <f t="shared" si="0"/>
        <v>0</v>
      </c>
      <c r="L16" s="69" t="s">
        <v>5</v>
      </c>
      <c r="M16" s="16" t="s">
        <v>16</v>
      </c>
      <c r="N16" s="13">
        <v>41550</v>
      </c>
      <c r="O16" s="16">
        <v>276</v>
      </c>
      <c r="P16" s="16">
        <v>4</v>
      </c>
      <c r="Q16" s="16" t="s">
        <v>11</v>
      </c>
      <c r="R16" s="16">
        <v>12</v>
      </c>
      <c r="S16" s="16">
        <v>3</v>
      </c>
      <c r="T16" s="16">
        <v>4</v>
      </c>
      <c r="U16" s="94">
        <f t="shared" si="1"/>
        <v>0.25</v>
      </c>
    </row>
    <row r="17" spans="1:21" x14ac:dyDescent="0.25">
      <c r="A17" s="69" t="s">
        <v>5</v>
      </c>
      <c r="B17" s="16" t="s">
        <v>16</v>
      </c>
      <c r="C17" s="13">
        <v>41932</v>
      </c>
      <c r="D17" s="16">
        <v>293</v>
      </c>
      <c r="E17" s="16">
        <v>1</v>
      </c>
      <c r="F17" s="16" t="s">
        <v>7</v>
      </c>
      <c r="G17" s="16">
        <v>12</v>
      </c>
      <c r="H17" s="16">
        <v>5</v>
      </c>
      <c r="I17" s="16">
        <v>2</v>
      </c>
      <c r="J17" s="94">
        <f t="shared" si="0"/>
        <v>0.41666666666666669</v>
      </c>
      <c r="L17" s="69" t="s">
        <v>5</v>
      </c>
      <c r="M17" s="16" t="s">
        <v>16</v>
      </c>
      <c r="N17" s="13">
        <v>41558</v>
      </c>
      <c r="O17" s="16">
        <v>284</v>
      </c>
      <c r="P17" s="16">
        <v>4</v>
      </c>
      <c r="Q17" s="16" t="s">
        <v>11</v>
      </c>
      <c r="R17" s="16">
        <v>12</v>
      </c>
      <c r="S17" s="16">
        <v>12</v>
      </c>
      <c r="T17" s="16">
        <v>4</v>
      </c>
      <c r="U17" s="94">
        <f t="shared" si="1"/>
        <v>1</v>
      </c>
    </row>
    <row r="18" spans="1:21" x14ac:dyDescent="0.25">
      <c r="A18" s="69" t="s">
        <v>5</v>
      </c>
      <c r="B18" s="16" t="s">
        <v>16</v>
      </c>
      <c r="C18" s="13">
        <v>41941</v>
      </c>
      <c r="D18" s="16">
        <v>302</v>
      </c>
      <c r="E18" s="16">
        <v>1</v>
      </c>
      <c r="F18" s="16" t="s">
        <v>7</v>
      </c>
      <c r="G18" s="16">
        <v>12</v>
      </c>
      <c r="H18" s="16">
        <v>5</v>
      </c>
      <c r="I18" s="16">
        <v>2</v>
      </c>
      <c r="J18" s="94">
        <f t="shared" si="0"/>
        <v>0.41666666666666669</v>
      </c>
      <c r="L18" s="69" t="s">
        <v>5</v>
      </c>
      <c r="M18" s="16" t="s">
        <v>16</v>
      </c>
      <c r="N18" s="13">
        <v>41911</v>
      </c>
      <c r="O18" s="16">
        <v>272</v>
      </c>
      <c r="P18" s="16">
        <v>4</v>
      </c>
      <c r="Q18" s="16" t="s">
        <v>11</v>
      </c>
      <c r="R18" s="16">
        <v>12</v>
      </c>
      <c r="S18" s="16">
        <v>0</v>
      </c>
      <c r="T18" s="16">
        <v>2</v>
      </c>
      <c r="U18" s="94">
        <f t="shared" si="1"/>
        <v>0</v>
      </c>
    </row>
    <row r="19" spans="1:21" x14ac:dyDescent="0.25">
      <c r="A19" s="69" t="s">
        <v>5</v>
      </c>
      <c r="B19" s="16" t="s">
        <v>16</v>
      </c>
      <c r="C19" s="13">
        <v>41948</v>
      </c>
      <c r="D19" s="16">
        <v>309</v>
      </c>
      <c r="E19" s="16">
        <v>1</v>
      </c>
      <c r="F19" s="16" t="s">
        <v>7</v>
      </c>
      <c r="G19" s="16">
        <v>12</v>
      </c>
      <c r="H19" s="16">
        <v>6</v>
      </c>
      <c r="I19" s="16">
        <v>4</v>
      </c>
      <c r="J19" s="94">
        <f t="shared" si="0"/>
        <v>0.5</v>
      </c>
      <c r="L19" s="69" t="s">
        <v>5</v>
      </c>
      <c r="M19" s="16" t="s">
        <v>16</v>
      </c>
      <c r="N19" s="13">
        <v>41920</v>
      </c>
      <c r="O19" s="16">
        <v>281</v>
      </c>
      <c r="P19" s="16">
        <v>4</v>
      </c>
      <c r="Q19" s="16" t="s">
        <v>11</v>
      </c>
      <c r="R19" s="16">
        <v>12</v>
      </c>
      <c r="S19" s="16">
        <v>1</v>
      </c>
      <c r="T19" s="16">
        <v>2</v>
      </c>
      <c r="U19" s="94">
        <f t="shared" si="1"/>
        <v>8.3333333333333329E-2</v>
      </c>
    </row>
    <row r="20" spans="1:21" x14ac:dyDescent="0.25">
      <c r="A20" s="69" t="s">
        <v>5</v>
      </c>
      <c r="B20" s="16" t="s">
        <v>16</v>
      </c>
      <c r="C20" s="13">
        <v>41956</v>
      </c>
      <c r="D20" s="16">
        <v>317</v>
      </c>
      <c r="E20" s="16">
        <v>1</v>
      </c>
      <c r="F20" s="16" t="s">
        <v>7</v>
      </c>
      <c r="G20" s="16">
        <v>12</v>
      </c>
      <c r="H20" s="16">
        <v>8</v>
      </c>
      <c r="I20" s="16">
        <v>4</v>
      </c>
      <c r="J20" s="94">
        <f t="shared" si="0"/>
        <v>0.66666666666666663</v>
      </c>
      <c r="L20" s="69" t="s">
        <v>5</v>
      </c>
      <c r="M20" s="16" t="s">
        <v>16</v>
      </c>
      <c r="N20" s="13">
        <v>41926</v>
      </c>
      <c r="O20" s="16">
        <v>287</v>
      </c>
      <c r="P20" s="16">
        <v>4</v>
      </c>
      <c r="Q20" s="16" t="s">
        <v>11</v>
      </c>
      <c r="R20" s="16">
        <v>12</v>
      </c>
      <c r="S20" s="16">
        <v>4</v>
      </c>
      <c r="T20" s="16">
        <v>4</v>
      </c>
      <c r="U20" s="94">
        <f t="shared" si="1"/>
        <v>0.33333333333333331</v>
      </c>
    </row>
    <row r="21" spans="1:21" x14ac:dyDescent="0.25">
      <c r="A21" s="69" t="s">
        <v>5</v>
      </c>
      <c r="B21" s="16" t="s">
        <v>16</v>
      </c>
      <c r="C21" s="13">
        <v>42298</v>
      </c>
      <c r="D21" s="16">
        <v>294</v>
      </c>
      <c r="E21" s="16">
        <v>1</v>
      </c>
      <c r="F21" s="16" t="s">
        <v>7</v>
      </c>
      <c r="G21" s="16">
        <v>12</v>
      </c>
      <c r="H21" s="16">
        <v>0</v>
      </c>
      <c r="I21" s="16">
        <v>1</v>
      </c>
      <c r="J21" s="94">
        <f t="shared" si="0"/>
        <v>0</v>
      </c>
      <c r="L21" s="69" t="s">
        <v>5</v>
      </c>
      <c r="M21" s="16" t="s">
        <v>16</v>
      </c>
      <c r="N21" s="13">
        <v>41932</v>
      </c>
      <c r="O21" s="16">
        <v>293</v>
      </c>
      <c r="P21" s="16">
        <v>4</v>
      </c>
      <c r="Q21" s="16" t="s">
        <v>11</v>
      </c>
      <c r="R21" s="16">
        <v>12</v>
      </c>
      <c r="S21" s="16">
        <v>10</v>
      </c>
      <c r="T21" s="16">
        <v>4</v>
      </c>
      <c r="U21" s="94">
        <f t="shared" si="1"/>
        <v>0.83333333333333337</v>
      </c>
    </row>
    <row r="22" spans="1:21" x14ac:dyDescent="0.25">
      <c r="A22" s="69" t="s">
        <v>5</v>
      </c>
      <c r="B22" s="16" t="s">
        <v>16</v>
      </c>
      <c r="C22" s="13">
        <v>42307</v>
      </c>
      <c r="D22" s="16">
        <v>303</v>
      </c>
      <c r="E22" s="16">
        <v>1</v>
      </c>
      <c r="F22" s="16" t="s">
        <v>7</v>
      </c>
      <c r="G22" s="16">
        <v>12</v>
      </c>
      <c r="H22" s="16">
        <v>1</v>
      </c>
      <c r="I22" s="16">
        <v>1</v>
      </c>
      <c r="J22" s="94">
        <f t="shared" si="0"/>
        <v>8.3333333333333329E-2</v>
      </c>
      <c r="L22" s="69" t="s">
        <v>5</v>
      </c>
      <c r="M22" s="16" t="s">
        <v>16</v>
      </c>
      <c r="N22" s="13">
        <v>41941</v>
      </c>
      <c r="O22" s="16">
        <v>302</v>
      </c>
      <c r="P22" s="16">
        <v>4</v>
      </c>
      <c r="Q22" s="16" t="s">
        <v>11</v>
      </c>
      <c r="R22" s="16">
        <v>12</v>
      </c>
      <c r="S22" s="16">
        <v>12</v>
      </c>
      <c r="T22" s="16">
        <v>4</v>
      </c>
      <c r="U22" s="94">
        <f t="shared" si="1"/>
        <v>1</v>
      </c>
    </row>
    <row r="23" spans="1:21" x14ac:dyDescent="0.25">
      <c r="A23" s="69" t="s">
        <v>5</v>
      </c>
      <c r="B23" s="16" t="s">
        <v>16</v>
      </c>
      <c r="C23" s="13">
        <v>42310</v>
      </c>
      <c r="D23" s="16">
        <v>306</v>
      </c>
      <c r="E23" s="16">
        <v>1</v>
      </c>
      <c r="F23" s="16" t="s">
        <v>7</v>
      </c>
      <c r="G23" s="16">
        <v>12</v>
      </c>
      <c r="H23" s="16">
        <v>1</v>
      </c>
      <c r="I23" s="16">
        <v>2</v>
      </c>
      <c r="J23" s="94">
        <f t="shared" si="0"/>
        <v>8.3333333333333329E-2</v>
      </c>
      <c r="L23" s="69" t="s">
        <v>5</v>
      </c>
      <c r="M23" s="16" t="s">
        <v>16</v>
      </c>
      <c r="N23" s="13">
        <v>42275</v>
      </c>
      <c r="O23" s="16">
        <v>271</v>
      </c>
      <c r="P23" s="16">
        <v>4</v>
      </c>
      <c r="Q23" s="16" t="s">
        <v>11</v>
      </c>
      <c r="R23" s="16">
        <v>12</v>
      </c>
      <c r="S23" s="16">
        <v>0</v>
      </c>
      <c r="T23" s="16">
        <v>1</v>
      </c>
      <c r="U23" s="94">
        <f t="shared" si="1"/>
        <v>0</v>
      </c>
    </row>
    <row r="24" spans="1:21" x14ac:dyDescent="0.25">
      <c r="A24" s="69" t="s">
        <v>5</v>
      </c>
      <c r="B24" s="16" t="s">
        <v>16</v>
      </c>
      <c r="C24" s="13">
        <v>42321</v>
      </c>
      <c r="D24" s="16">
        <v>317</v>
      </c>
      <c r="E24" s="16">
        <v>1</v>
      </c>
      <c r="F24" s="16" t="s">
        <v>7</v>
      </c>
      <c r="G24" s="16">
        <v>12</v>
      </c>
      <c r="H24" s="16">
        <v>4</v>
      </c>
      <c r="I24" s="16">
        <v>4</v>
      </c>
      <c r="J24" s="94">
        <f t="shared" si="0"/>
        <v>0.33333333333333331</v>
      </c>
      <c r="L24" s="69" t="s">
        <v>5</v>
      </c>
      <c r="M24" s="16" t="s">
        <v>16</v>
      </c>
      <c r="N24" s="13">
        <v>42286</v>
      </c>
      <c r="O24" s="16">
        <v>282</v>
      </c>
      <c r="P24" s="16">
        <v>4</v>
      </c>
      <c r="Q24" s="16" t="s">
        <v>11</v>
      </c>
      <c r="R24" s="16">
        <v>12</v>
      </c>
      <c r="S24" s="16">
        <v>0</v>
      </c>
      <c r="T24" s="16">
        <v>1</v>
      </c>
      <c r="U24" s="94">
        <f t="shared" si="1"/>
        <v>0</v>
      </c>
    </row>
    <row r="25" spans="1:21" x14ac:dyDescent="0.25">
      <c r="A25" s="69" t="s">
        <v>5</v>
      </c>
      <c r="B25" s="16" t="s">
        <v>6</v>
      </c>
      <c r="C25" s="13">
        <v>41178</v>
      </c>
      <c r="D25" s="16">
        <v>270</v>
      </c>
      <c r="E25" s="16">
        <v>2</v>
      </c>
      <c r="F25" s="16" t="s">
        <v>9</v>
      </c>
      <c r="G25" s="16">
        <v>6</v>
      </c>
      <c r="H25" s="16">
        <v>0</v>
      </c>
      <c r="I25" s="16">
        <v>1</v>
      </c>
      <c r="J25" s="94">
        <f t="shared" si="0"/>
        <v>0</v>
      </c>
      <c r="L25" s="69" t="s">
        <v>5</v>
      </c>
      <c r="M25" s="16" t="s">
        <v>16</v>
      </c>
      <c r="N25" s="13">
        <v>42293</v>
      </c>
      <c r="O25" s="16">
        <v>289</v>
      </c>
      <c r="P25" s="16">
        <v>4</v>
      </c>
      <c r="Q25" s="16" t="s">
        <v>11</v>
      </c>
      <c r="R25" s="16">
        <v>12</v>
      </c>
      <c r="S25" s="16">
        <v>0</v>
      </c>
      <c r="T25" s="16">
        <v>3</v>
      </c>
      <c r="U25" s="94">
        <f t="shared" si="1"/>
        <v>0</v>
      </c>
    </row>
    <row r="26" spans="1:21" x14ac:dyDescent="0.25">
      <c r="A26" s="69" t="s">
        <v>5</v>
      </c>
      <c r="B26" s="16" t="s">
        <v>6</v>
      </c>
      <c r="C26" s="13">
        <v>41179</v>
      </c>
      <c r="D26" s="16">
        <v>271</v>
      </c>
      <c r="E26" s="16">
        <v>2</v>
      </c>
      <c r="F26" s="16" t="s">
        <v>9</v>
      </c>
      <c r="G26" s="16">
        <v>6</v>
      </c>
      <c r="H26" s="16">
        <v>0</v>
      </c>
      <c r="I26" s="16">
        <v>1</v>
      </c>
      <c r="J26" s="94">
        <f t="shared" si="0"/>
        <v>0</v>
      </c>
      <c r="L26" s="69" t="s">
        <v>5</v>
      </c>
      <c r="M26" s="16" t="s">
        <v>16</v>
      </c>
      <c r="N26" s="13">
        <v>42298</v>
      </c>
      <c r="O26" s="16">
        <v>294</v>
      </c>
      <c r="P26" s="16">
        <v>4</v>
      </c>
      <c r="Q26" s="16" t="s">
        <v>11</v>
      </c>
      <c r="R26" s="16">
        <v>12</v>
      </c>
      <c r="S26" s="16">
        <v>5</v>
      </c>
      <c r="T26" s="16">
        <v>3</v>
      </c>
      <c r="U26" s="94">
        <f t="shared" si="1"/>
        <v>0.41666666666666669</v>
      </c>
    </row>
    <row r="27" spans="1:21" ht="14.45" x14ac:dyDescent="0.3">
      <c r="A27" s="69" t="s">
        <v>5</v>
      </c>
      <c r="B27" s="16" t="s">
        <v>6</v>
      </c>
      <c r="C27" s="13">
        <v>41194</v>
      </c>
      <c r="D27" s="16">
        <v>286</v>
      </c>
      <c r="E27" s="16">
        <v>2</v>
      </c>
      <c r="F27" s="16" t="s">
        <v>9</v>
      </c>
      <c r="G27" s="16">
        <v>12</v>
      </c>
      <c r="H27" s="16">
        <v>0</v>
      </c>
      <c r="I27" s="16">
        <v>1</v>
      </c>
      <c r="J27" s="94">
        <f t="shared" si="0"/>
        <v>0</v>
      </c>
      <c r="L27" s="69" t="s">
        <v>5</v>
      </c>
      <c r="M27" s="16" t="s">
        <v>16</v>
      </c>
      <c r="N27" s="13">
        <v>42307</v>
      </c>
      <c r="O27" s="16">
        <v>303</v>
      </c>
      <c r="P27" s="16">
        <v>4</v>
      </c>
      <c r="Q27" s="16" t="s">
        <v>11</v>
      </c>
      <c r="R27" s="16">
        <v>12</v>
      </c>
      <c r="S27" s="16">
        <v>11</v>
      </c>
      <c r="T27" s="16">
        <v>4</v>
      </c>
      <c r="U27" s="94">
        <f t="shared" si="1"/>
        <v>0.91666666666666663</v>
      </c>
    </row>
    <row r="28" spans="1:21" ht="14.45" x14ac:dyDescent="0.3">
      <c r="A28" s="69" t="s">
        <v>5</v>
      </c>
      <c r="B28" s="16" t="s">
        <v>6</v>
      </c>
      <c r="C28" s="13">
        <v>41200</v>
      </c>
      <c r="D28" s="16">
        <v>292</v>
      </c>
      <c r="E28" s="16">
        <v>2</v>
      </c>
      <c r="F28" s="16" t="s">
        <v>9</v>
      </c>
      <c r="G28" s="16">
        <v>12</v>
      </c>
      <c r="H28" s="16">
        <v>0</v>
      </c>
      <c r="I28" s="16">
        <v>4</v>
      </c>
      <c r="J28" s="94">
        <f t="shared" si="0"/>
        <v>0</v>
      </c>
      <c r="L28" s="9" t="s">
        <v>390</v>
      </c>
    </row>
    <row r="29" spans="1:21" thickBot="1" x14ac:dyDescent="0.35">
      <c r="A29" s="69" t="s">
        <v>5</v>
      </c>
      <c r="B29" s="16" t="s">
        <v>6</v>
      </c>
      <c r="C29" s="13">
        <v>41208</v>
      </c>
      <c r="D29" s="16">
        <v>300</v>
      </c>
      <c r="E29" s="16">
        <v>2</v>
      </c>
      <c r="F29" s="16" t="s">
        <v>9</v>
      </c>
      <c r="G29" s="16">
        <v>12</v>
      </c>
      <c r="H29" s="16">
        <v>12</v>
      </c>
      <c r="I29" s="16">
        <v>4</v>
      </c>
      <c r="J29" s="94">
        <f t="shared" si="0"/>
        <v>1</v>
      </c>
      <c r="L29" t="s">
        <v>396</v>
      </c>
    </row>
    <row r="30" spans="1:21" ht="14.45" x14ac:dyDescent="0.3">
      <c r="A30" s="69" t="s">
        <v>5</v>
      </c>
      <c r="B30" s="16" t="s">
        <v>6</v>
      </c>
      <c r="C30" s="13">
        <v>41232</v>
      </c>
      <c r="D30" s="16">
        <v>324</v>
      </c>
      <c r="E30" s="16">
        <v>2</v>
      </c>
      <c r="F30" s="16" t="s">
        <v>9</v>
      </c>
      <c r="G30" s="16">
        <v>12</v>
      </c>
      <c r="H30" s="16">
        <v>12</v>
      </c>
      <c r="I30" s="16">
        <v>4</v>
      </c>
      <c r="J30" s="94">
        <f t="shared" si="0"/>
        <v>1</v>
      </c>
      <c r="M30" s="107" t="s">
        <v>391</v>
      </c>
      <c r="N30" s="108"/>
      <c r="O30" s="108"/>
      <c r="P30" s="108"/>
      <c r="Q30" s="109"/>
    </row>
    <row r="31" spans="1:21" ht="43.15" x14ac:dyDescent="0.3">
      <c r="A31" s="69" t="s">
        <v>5</v>
      </c>
      <c r="B31" s="16" t="s">
        <v>16</v>
      </c>
      <c r="C31" s="13">
        <v>41542</v>
      </c>
      <c r="D31" s="16">
        <v>268</v>
      </c>
      <c r="E31" s="16">
        <v>2</v>
      </c>
      <c r="F31" s="16" t="s">
        <v>17</v>
      </c>
      <c r="G31" s="16">
        <v>12</v>
      </c>
      <c r="H31" s="16">
        <v>0</v>
      </c>
      <c r="I31" s="16">
        <v>2</v>
      </c>
      <c r="J31" s="94">
        <f t="shared" si="0"/>
        <v>0</v>
      </c>
      <c r="M31" s="69" t="s">
        <v>49</v>
      </c>
      <c r="N31" s="68" t="s">
        <v>392</v>
      </c>
      <c r="O31" s="68" t="s">
        <v>393</v>
      </c>
      <c r="P31" s="68" t="s">
        <v>394</v>
      </c>
      <c r="Q31" s="110" t="s">
        <v>395</v>
      </c>
    </row>
    <row r="32" spans="1:21" ht="14.45" x14ac:dyDescent="0.3">
      <c r="A32" s="69" t="s">
        <v>5</v>
      </c>
      <c r="B32" s="16" t="s">
        <v>16</v>
      </c>
      <c r="C32" s="13">
        <v>41550</v>
      </c>
      <c r="D32" s="16">
        <v>276</v>
      </c>
      <c r="E32" s="16">
        <v>2</v>
      </c>
      <c r="F32" s="16" t="s">
        <v>17</v>
      </c>
      <c r="G32" s="16">
        <v>12</v>
      </c>
      <c r="H32" s="16">
        <v>4</v>
      </c>
      <c r="I32" s="16">
        <v>4</v>
      </c>
      <c r="J32" s="94">
        <f t="shared" si="0"/>
        <v>0.33333333333333331</v>
      </c>
      <c r="M32" s="111">
        <v>42639</v>
      </c>
      <c r="N32" s="106">
        <v>0</v>
      </c>
      <c r="O32" s="16"/>
      <c r="P32" s="16"/>
      <c r="Q32" s="56"/>
    </row>
    <row r="33" spans="1:17" ht="14.45" x14ac:dyDescent="0.3">
      <c r="A33" s="69" t="s">
        <v>5</v>
      </c>
      <c r="B33" s="16" t="s">
        <v>16</v>
      </c>
      <c r="C33" s="13">
        <v>41558</v>
      </c>
      <c r="D33" s="16">
        <v>284</v>
      </c>
      <c r="E33" s="16">
        <v>2</v>
      </c>
      <c r="F33" s="16" t="s">
        <v>17</v>
      </c>
      <c r="G33" s="16">
        <v>12</v>
      </c>
      <c r="H33" s="16">
        <v>12</v>
      </c>
      <c r="I33" s="16">
        <v>4</v>
      </c>
      <c r="J33" s="94">
        <f t="shared" si="0"/>
        <v>1</v>
      </c>
      <c r="M33" s="111">
        <v>42640</v>
      </c>
      <c r="N33" s="106">
        <v>0</v>
      </c>
      <c r="O33" s="16"/>
      <c r="P33" s="16"/>
      <c r="Q33" s="56"/>
    </row>
    <row r="34" spans="1:17" ht="14.45" x14ac:dyDescent="0.3">
      <c r="A34" s="69" t="s">
        <v>5</v>
      </c>
      <c r="B34" s="16" t="s">
        <v>16</v>
      </c>
      <c r="C34" s="13">
        <v>41911</v>
      </c>
      <c r="D34" s="16">
        <v>272</v>
      </c>
      <c r="E34" s="16">
        <v>2</v>
      </c>
      <c r="F34" s="16" t="s">
        <v>17</v>
      </c>
      <c r="G34" s="16">
        <v>12</v>
      </c>
      <c r="H34" s="16">
        <v>0</v>
      </c>
      <c r="I34" s="16">
        <v>2</v>
      </c>
      <c r="J34" s="94">
        <f t="shared" si="0"/>
        <v>0</v>
      </c>
      <c r="M34" s="111">
        <v>42655</v>
      </c>
      <c r="N34" s="106">
        <v>0</v>
      </c>
      <c r="O34" s="16"/>
      <c r="P34" s="16"/>
      <c r="Q34" s="56"/>
    </row>
    <row r="35" spans="1:17" ht="14.45" x14ac:dyDescent="0.3">
      <c r="A35" s="69" t="s">
        <v>5</v>
      </c>
      <c r="B35" s="16" t="s">
        <v>16</v>
      </c>
      <c r="C35" s="13">
        <v>41920</v>
      </c>
      <c r="D35" s="16">
        <v>281</v>
      </c>
      <c r="E35" s="16">
        <v>2</v>
      </c>
      <c r="F35" s="16" t="s">
        <v>17</v>
      </c>
      <c r="G35" s="16">
        <v>12</v>
      </c>
      <c r="H35" s="16">
        <v>0</v>
      </c>
      <c r="I35" s="16">
        <v>3</v>
      </c>
      <c r="J35" s="94">
        <f t="shared" si="0"/>
        <v>0</v>
      </c>
      <c r="M35" s="111">
        <v>42661</v>
      </c>
      <c r="N35" s="106">
        <v>0.16666666666666666</v>
      </c>
      <c r="O35" s="16"/>
      <c r="P35" s="16"/>
      <c r="Q35" s="56"/>
    </row>
    <row r="36" spans="1:17" ht="14.45" x14ac:dyDescent="0.3">
      <c r="A36" s="69" t="s">
        <v>5</v>
      </c>
      <c r="B36" s="16" t="s">
        <v>16</v>
      </c>
      <c r="C36" s="13">
        <v>41926</v>
      </c>
      <c r="D36" s="16">
        <v>287</v>
      </c>
      <c r="E36" s="16">
        <v>2</v>
      </c>
      <c r="F36" s="16" t="s">
        <v>17</v>
      </c>
      <c r="G36" s="16">
        <v>12</v>
      </c>
      <c r="H36" s="16">
        <v>6</v>
      </c>
      <c r="I36" s="16">
        <v>4</v>
      </c>
      <c r="J36" s="94">
        <f t="shared" si="0"/>
        <v>0.5</v>
      </c>
      <c r="M36" s="111">
        <v>42669</v>
      </c>
      <c r="N36" s="106">
        <v>1</v>
      </c>
      <c r="O36" s="16"/>
      <c r="P36" s="16"/>
      <c r="Q36" s="56"/>
    </row>
    <row r="37" spans="1:17" ht="14.45" x14ac:dyDescent="0.3">
      <c r="A37" s="69" t="s">
        <v>5</v>
      </c>
      <c r="B37" s="16" t="s">
        <v>16</v>
      </c>
      <c r="C37" s="13">
        <v>41932</v>
      </c>
      <c r="D37" s="16">
        <v>293</v>
      </c>
      <c r="E37" s="16">
        <v>2</v>
      </c>
      <c r="F37" s="16" t="s">
        <v>17</v>
      </c>
      <c r="G37" s="16">
        <v>12</v>
      </c>
      <c r="H37" s="16">
        <v>11</v>
      </c>
      <c r="I37" s="16">
        <v>4</v>
      </c>
      <c r="J37" s="94">
        <f t="shared" si="0"/>
        <v>0.91666666666666663</v>
      </c>
      <c r="M37" s="111">
        <v>42693</v>
      </c>
      <c r="N37" s="106">
        <v>1</v>
      </c>
      <c r="O37" s="16"/>
      <c r="P37" s="16"/>
      <c r="Q37" s="56"/>
    </row>
    <row r="38" spans="1:17" ht="14.45" x14ac:dyDescent="0.3">
      <c r="A38" s="69" t="s">
        <v>5</v>
      </c>
      <c r="B38" s="16" t="s">
        <v>16</v>
      </c>
      <c r="C38" s="13">
        <v>41941</v>
      </c>
      <c r="D38" s="16">
        <v>302</v>
      </c>
      <c r="E38" s="16">
        <v>2</v>
      </c>
      <c r="F38" s="16" t="s">
        <v>17</v>
      </c>
      <c r="G38" s="16">
        <v>12</v>
      </c>
      <c r="H38" s="16">
        <v>11</v>
      </c>
      <c r="I38" s="16">
        <v>4</v>
      </c>
      <c r="J38" s="94">
        <f t="shared" si="0"/>
        <v>0.91666666666666663</v>
      </c>
      <c r="M38" s="111">
        <v>42638</v>
      </c>
      <c r="N38" s="16"/>
      <c r="O38" s="106">
        <v>0</v>
      </c>
      <c r="P38" s="16"/>
      <c r="Q38" s="56"/>
    </row>
    <row r="39" spans="1:17" ht="14.45" x14ac:dyDescent="0.3">
      <c r="A39" s="69" t="s">
        <v>5</v>
      </c>
      <c r="B39" s="16" t="s">
        <v>16</v>
      </c>
      <c r="C39" s="13">
        <v>41948</v>
      </c>
      <c r="D39" s="16">
        <v>309</v>
      </c>
      <c r="E39" s="16">
        <v>2</v>
      </c>
      <c r="F39" s="16" t="s">
        <v>17</v>
      </c>
      <c r="G39" s="16">
        <v>12</v>
      </c>
      <c r="H39" s="16">
        <v>12</v>
      </c>
      <c r="I39" s="16">
        <v>4</v>
      </c>
      <c r="J39" s="94">
        <f t="shared" si="0"/>
        <v>1</v>
      </c>
      <c r="M39" s="111">
        <v>42646</v>
      </c>
      <c r="N39" s="16"/>
      <c r="O39" s="106">
        <v>0.25</v>
      </c>
      <c r="P39" s="16"/>
      <c r="Q39" s="56"/>
    </row>
    <row r="40" spans="1:17" ht="14.45" x14ac:dyDescent="0.3">
      <c r="A40" s="69" t="s">
        <v>5</v>
      </c>
      <c r="B40" s="16" t="s">
        <v>6</v>
      </c>
      <c r="C40" s="13">
        <v>41178</v>
      </c>
      <c r="D40" s="16">
        <v>270</v>
      </c>
      <c r="E40" s="16">
        <v>3</v>
      </c>
      <c r="F40" s="16" t="s">
        <v>10</v>
      </c>
      <c r="G40" s="16">
        <v>12</v>
      </c>
      <c r="H40" s="16">
        <v>0</v>
      </c>
      <c r="I40" s="16">
        <v>1</v>
      </c>
      <c r="J40" s="94">
        <f t="shared" si="0"/>
        <v>0</v>
      </c>
      <c r="M40" s="111">
        <v>42654</v>
      </c>
      <c r="N40" s="16"/>
      <c r="O40" s="106">
        <v>1</v>
      </c>
      <c r="P40" s="16"/>
      <c r="Q40" s="56"/>
    </row>
    <row r="41" spans="1:17" ht="14.45" x14ac:dyDescent="0.3">
      <c r="A41" s="69" t="s">
        <v>5</v>
      </c>
      <c r="B41" s="16" t="s">
        <v>6</v>
      </c>
      <c r="C41" s="13">
        <v>41194</v>
      </c>
      <c r="D41" s="16">
        <v>286</v>
      </c>
      <c r="E41" s="16">
        <v>3</v>
      </c>
      <c r="F41" s="16" t="s">
        <v>10</v>
      </c>
      <c r="G41" s="16">
        <v>12</v>
      </c>
      <c r="H41" s="16">
        <v>0</v>
      </c>
      <c r="I41" s="16">
        <v>1</v>
      </c>
      <c r="J41" s="94">
        <f t="shared" si="0"/>
        <v>0</v>
      </c>
      <c r="M41" s="111">
        <v>42642</v>
      </c>
      <c r="N41" s="16"/>
      <c r="O41" s="16"/>
      <c r="P41" s="106">
        <v>0</v>
      </c>
      <c r="Q41" s="56"/>
    </row>
    <row r="42" spans="1:17" ht="14.45" x14ac:dyDescent="0.3">
      <c r="A42" s="69" t="s">
        <v>5</v>
      </c>
      <c r="B42" s="16" t="s">
        <v>6</v>
      </c>
      <c r="C42" s="13">
        <v>41200</v>
      </c>
      <c r="D42" s="16">
        <v>292</v>
      </c>
      <c r="E42" s="16">
        <v>3</v>
      </c>
      <c r="F42" s="16" t="s">
        <v>10</v>
      </c>
      <c r="G42" s="16">
        <v>12</v>
      </c>
      <c r="H42" s="16">
        <v>0</v>
      </c>
      <c r="I42" s="16">
        <v>2</v>
      </c>
      <c r="J42" s="94">
        <f t="shared" si="0"/>
        <v>0</v>
      </c>
      <c r="M42" s="111">
        <v>42651</v>
      </c>
      <c r="N42" s="16"/>
      <c r="O42" s="16"/>
      <c r="P42" s="106">
        <v>8.3333333333333329E-2</v>
      </c>
      <c r="Q42" s="56"/>
    </row>
    <row r="43" spans="1:17" ht="14.45" x14ac:dyDescent="0.3">
      <c r="A43" s="69" t="s">
        <v>5</v>
      </c>
      <c r="B43" s="16" t="s">
        <v>6</v>
      </c>
      <c r="C43" s="13">
        <v>41208</v>
      </c>
      <c r="D43" s="16">
        <v>300</v>
      </c>
      <c r="E43" s="16">
        <v>3</v>
      </c>
      <c r="F43" s="16" t="s">
        <v>10</v>
      </c>
      <c r="G43" s="16">
        <v>12</v>
      </c>
      <c r="H43" s="16">
        <v>3</v>
      </c>
      <c r="I43" s="16">
        <v>4</v>
      </c>
      <c r="J43" s="94">
        <f t="shared" si="0"/>
        <v>0.25</v>
      </c>
      <c r="M43" s="111">
        <v>42657</v>
      </c>
      <c r="N43" s="16"/>
      <c r="O43" s="16"/>
      <c r="P43" s="106">
        <v>0.33333333333333331</v>
      </c>
      <c r="Q43" s="56"/>
    </row>
    <row r="44" spans="1:17" ht="14.45" x14ac:dyDescent="0.3">
      <c r="A44" s="69" t="s">
        <v>5</v>
      </c>
      <c r="B44" s="16" t="s">
        <v>6</v>
      </c>
      <c r="C44" s="13">
        <v>41232</v>
      </c>
      <c r="D44" s="16">
        <v>324</v>
      </c>
      <c r="E44" s="16">
        <v>3</v>
      </c>
      <c r="F44" s="16" t="s">
        <v>10</v>
      </c>
      <c r="G44" s="16">
        <v>12</v>
      </c>
      <c r="H44" s="16">
        <v>10</v>
      </c>
      <c r="I44" s="16">
        <v>4</v>
      </c>
      <c r="J44" s="94">
        <f t="shared" si="0"/>
        <v>0.83333333333333337</v>
      </c>
      <c r="M44" s="111">
        <v>42663</v>
      </c>
      <c r="N44" s="16"/>
      <c r="O44" s="16"/>
      <c r="P44" s="106">
        <v>0.83333333333333337</v>
      </c>
      <c r="Q44" s="56"/>
    </row>
    <row r="45" spans="1:17" ht="14.45" x14ac:dyDescent="0.3">
      <c r="A45" s="69" t="s">
        <v>5</v>
      </c>
      <c r="B45" s="16" t="s">
        <v>6</v>
      </c>
      <c r="C45" s="13">
        <v>41178</v>
      </c>
      <c r="D45" s="16">
        <v>270</v>
      </c>
      <c r="E45" s="16">
        <v>4</v>
      </c>
      <c r="F45" s="16" t="s">
        <v>11</v>
      </c>
      <c r="G45" s="16">
        <v>6</v>
      </c>
      <c r="H45" s="16">
        <v>0</v>
      </c>
      <c r="I45" s="16">
        <v>1</v>
      </c>
      <c r="J45" s="94">
        <f t="shared" si="0"/>
        <v>0</v>
      </c>
      <c r="M45" s="111">
        <v>42672</v>
      </c>
      <c r="N45" s="16"/>
      <c r="O45" s="16"/>
      <c r="P45" s="106">
        <v>1</v>
      </c>
      <c r="Q45" s="56"/>
    </row>
    <row r="46" spans="1:17" ht="14.45" x14ac:dyDescent="0.3">
      <c r="A46" s="69" t="s">
        <v>5</v>
      </c>
      <c r="B46" s="16" t="s">
        <v>6</v>
      </c>
      <c r="C46" s="13">
        <v>41179</v>
      </c>
      <c r="D46" s="16">
        <v>271</v>
      </c>
      <c r="E46" s="16">
        <v>4</v>
      </c>
      <c r="F46" s="16" t="s">
        <v>11</v>
      </c>
      <c r="G46" s="16">
        <v>6</v>
      </c>
      <c r="H46" s="16">
        <v>0</v>
      </c>
      <c r="I46" s="16">
        <v>1</v>
      </c>
      <c r="J46" s="94">
        <f t="shared" si="0"/>
        <v>0</v>
      </c>
      <c r="M46" s="111">
        <v>42641</v>
      </c>
      <c r="N46" s="16"/>
      <c r="O46" s="16"/>
      <c r="P46" s="16"/>
      <c r="Q46" s="112">
        <v>0</v>
      </c>
    </row>
    <row r="47" spans="1:17" ht="14.45" x14ac:dyDescent="0.3">
      <c r="A47" s="69" t="s">
        <v>5</v>
      </c>
      <c r="B47" s="16" t="s">
        <v>6</v>
      </c>
      <c r="C47" s="13">
        <v>41194</v>
      </c>
      <c r="D47" s="16">
        <v>286</v>
      </c>
      <c r="E47" s="16">
        <v>4</v>
      </c>
      <c r="F47" s="16" t="s">
        <v>11</v>
      </c>
      <c r="G47" s="16">
        <v>12</v>
      </c>
      <c r="H47" s="16">
        <v>0</v>
      </c>
      <c r="I47" s="16">
        <v>2</v>
      </c>
      <c r="J47" s="94">
        <f t="shared" si="0"/>
        <v>0</v>
      </c>
      <c r="M47" s="111">
        <v>42652</v>
      </c>
      <c r="N47" s="16"/>
      <c r="O47" s="16"/>
      <c r="P47" s="16"/>
      <c r="Q47" s="112">
        <v>0</v>
      </c>
    </row>
    <row r="48" spans="1:17" x14ac:dyDescent="0.25">
      <c r="A48" s="69" t="s">
        <v>5</v>
      </c>
      <c r="B48" s="16" t="s">
        <v>6</v>
      </c>
      <c r="C48" s="13">
        <v>41200</v>
      </c>
      <c r="D48" s="16">
        <v>292</v>
      </c>
      <c r="E48" s="16">
        <v>4</v>
      </c>
      <c r="F48" s="16" t="s">
        <v>11</v>
      </c>
      <c r="G48" s="16">
        <v>12</v>
      </c>
      <c r="H48" s="16">
        <v>2</v>
      </c>
      <c r="I48" s="16">
        <v>2</v>
      </c>
      <c r="J48" s="94">
        <f t="shared" si="0"/>
        <v>0.16666666666666666</v>
      </c>
      <c r="M48" s="111">
        <v>42659</v>
      </c>
      <c r="N48" s="16"/>
      <c r="O48" s="16"/>
      <c r="P48" s="16"/>
      <c r="Q48" s="112">
        <v>0</v>
      </c>
    </row>
    <row r="49" spans="1:22" x14ac:dyDescent="0.25">
      <c r="A49" s="69" t="s">
        <v>5</v>
      </c>
      <c r="B49" s="16" t="s">
        <v>6</v>
      </c>
      <c r="C49" s="13">
        <v>41208</v>
      </c>
      <c r="D49" s="16">
        <v>300</v>
      </c>
      <c r="E49" s="16">
        <v>4</v>
      </c>
      <c r="F49" s="16" t="s">
        <v>11</v>
      </c>
      <c r="G49" s="16">
        <v>12</v>
      </c>
      <c r="H49" s="16">
        <v>12</v>
      </c>
      <c r="I49" s="16">
        <v>4</v>
      </c>
      <c r="J49" s="94">
        <f t="shared" si="0"/>
        <v>1</v>
      </c>
      <c r="M49" s="111">
        <v>42664</v>
      </c>
      <c r="N49" s="16"/>
      <c r="O49" s="16"/>
      <c r="P49" s="16"/>
      <c r="Q49" s="112">
        <v>0.41666666666666669</v>
      </c>
    </row>
    <row r="50" spans="1:22" ht="15.75" thickBot="1" x14ac:dyDescent="0.3">
      <c r="A50" s="69" t="s">
        <v>5</v>
      </c>
      <c r="B50" s="16" t="s">
        <v>6</v>
      </c>
      <c r="C50" s="13">
        <v>41232</v>
      </c>
      <c r="D50" s="16">
        <v>324</v>
      </c>
      <c r="E50" s="16">
        <v>4</v>
      </c>
      <c r="F50" s="16" t="s">
        <v>11</v>
      </c>
      <c r="G50" s="16">
        <v>12</v>
      </c>
      <c r="H50" s="16">
        <v>12</v>
      </c>
      <c r="I50" s="16">
        <v>4</v>
      </c>
      <c r="J50" s="94">
        <f t="shared" si="0"/>
        <v>1</v>
      </c>
      <c r="M50" s="113">
        <v>42673</v>
      </c>
      <c r="N50" s="26"/>
      <c r="O50" s="26"/>
      <c r="P50" s="26"/>
      <c r="Q50" s="114">
        <v>0.91666666666666663</v>
      </c>
    </row>
    <row r="51" spans="1:22" x14ac:dyDescent="0.25">
      <c r="A51" s="69" t="s">
        <v>5</v>
      </c>
      <c r="B51" s="16" t="s">
        <v>16</v>
      </c>
      <c r="C51" s="13">
        <v>41542</v>
      </c>
      <c r="D51" s="16">
        <v>268</v>
      </c>
      <c r="E51" s="16">
        <v>4</v>
      </c>
      <c r="F51" s="16" t="s">
        <v>11</v>
      </c>
      <c r="G51" s="16">
        <v>12</v>
      </c>
      <c r="H51" s="16">
        <v>0</v>
      </c>
      <c r="I51" s="16">
        <v>2</v>
      </c>
      <c r="J51" s="94">
        <f t="shared" si="0"/>
        <v>0</v>
      </c>
      <c r="L51" s="165" t="s">
        <v>397</v>
      </c>
      <c r="M51" s="165"/>
      <c r="N51" s="165"/>
      <c r="O51" s="165"/>
      <c r="P51" s="165"/>
      <c r="Q51" s="165"/>
    </row>
    <row r="52" spans="1:22" x14ac:dyDescent="0.25">
      <c r="A52" s="69" t="s">
        <v>5</v>
      </c>
      <c r="B52" s="16" t="s">
        <v>16</v>
      </c>
      <c r="C52" s="13">
        <v>41550</v>
      </c>
      <c r="D52" s="16">
        <v>276</v>
      </c>
      <c r="E52" s="16">
        <v>4</v>
      </c>
      <c r="F52" s="16" t="s">
        <v>11</v>
      </c>
      <c r="G52" s="16">
        <v>12</v>
      </c>
      <c r="H52" s="16">
        <v>3</v>
      </c>
      <c r="I52" s="16">
        <v>4</v>
      </c>
      <c r="J52" s="94">
        <f t="shared" si="0"/>
        <v>0.25</v>
      </c>
      <c r="L52" s="165"/>
      <c r="M52" s="165"/>
      <c r="N52" s="165"/>
      <c r="O52" s="165"/>
      <c r="P52" s="165"/>
      <c r="Q52" s="165"/>
    </row>
    <row r="53" spans="1:22" x14ac:dyDescent="0.25">
      <c r="A53" s="69" t="s">
        <v>5</v>
      </c>
      <c r="B53" s="16" t="s">
        <v>16</v>
      </c>
      <c r="C53" s="13">
        <v>41558</v>
      </c>
      <c r="D53" s="16">
        <v>284</v>
      </c>
      <c r="E53" s="16">
        <v>4</v>
      </c>
      <c r="F53" s="16" t="s">
        <v>11</v>
      </c>
      <c r="G53" s="16">
        <v>12</v>
      </c>
      <c r="H53" s="16">
        <v>12</v>
      </c>
      <c r="I53" s="16">
        <v>4</v>
      </c>
      <c r="J53" s="94">
        <f t="shared" si="0"/>
        <v>1</v>
      </c>
      <c r="L53" s="165"/>
      <c r="M53" s="165"/>
      <c r="N53" s="165"/>
      <c r="O53" s="165"/>
      <c r="P53" s="165"/>
      <c r="Q53" s="165"/>
    </row>
    <row r="54" spans="1:22" x14ac:dyDescent="0.25">
      <c r="A54" s="69" t="s">
        <v>5</v>
      </c>
      <c r="B54" s="16" t="s">
        <v>16</v>
      </c>
      <c r="C54" s="13">
        <v>41911</v>
      </c>
      <c r="D54" s="16">
        <v>272</v>
      </c>
      <c r="E54" s="16">
        <v>4</v>
      </c>
      <c r="F54" s="16" t="s">
        <v>11</v>
      </c>
      <c r="G54" s="16">
        <v>12</v>
      </c>
      <c r="H54" s="16">
        <v>0</v>
      </c>
      <c r="I54" s="16">
        <v>2</v>
      </c>
      <c r="J54" s="94">
        <f t="shared" si="0"/>
        <v>0</v>
      </c>
      <c r="L54" s="165"/>
      <c r="M54" s="165"/>
      <c r="N54" s="165"/>
      <c r="O54" s="165"/>
      <c r="P54" s="165"/>
      <c r="Q54" s="165"/>
    </row>
    <row r="55" spans="1:22" x14ac:dyDescent="0.25">
      <c r="A55" s="69" t="s">
        <v>5</v>
      </c>
      <c r="B55" s="16" t="s">
        <v>16</v>
      </c>
      <c r="C55" s="13">
        <v>41920</v>
      </c>
      <c r="D55" s="16">
        <v>281</v>
      </c>
      <c r="E55" s="16">
        <v>4</v>
      </c>
      <c r="F55" s="16" t="s">
        <v>11</v>
      </c>
      <c r="G55" s="16">
        <v>12</v>
      </c>
      <c r="H55" s="16">
        <v>1</v>
      </c>
      <c r="I55" s="16">
        <v>2</v>
      </c>
      <c r="J55" s="94">
        <f t="shared" si="0"/>
        <v>8.3333333333333329E-2</v>
      </c>
      <c r="L55" s="105" t="s">
        <v>399</v>
      </c>
      <c r="M55" s="105"/>
      <c r="N55" s="105"/>
      <c r="O55" s="105"/>
      <c r="P55" s="105"/>
      <c r="Q55" s="105"/>
    </row>
    <row r="56" spans="1:22" x14ac:dyDescent="0.25">
      <c r="A56" s="69" t="s">
        <v>5</v>
      </c>
      <c r="B56" s="16" t="s">
        <v>16</v>
      </c>
      <c r="C56" s="13">
        <v>41926</v>
      </c>
      <c r="D56" s="16">
        <v>287</v>
      </c>
      <c r="E56" s="16">
        <v>4</v>
      </c>
      <c r="F56" s="16" t="s">
        <v>11</v>
      </c>
      <c r="G56" s="16">
        <v>12</v>
      </c>
      <c r="H56" s="16">
        <v>4</v>
      </c>
      <c r="I56" s="16">
        <v>4</v>
      </c>
      <c r="J56" s="94">
        <f t="shared" si="0"/>
        <v>0.33333333333333331</v>
      </c>
      <c r="L56" s="105" t="s">
        <v>398</v>
      </c>
      <c r="M56" s="105"/>
      <c r="N56" s="105"/>
      <c r="O56" s="105"/>
      <c r="P56" s="105"/>
      <c r="Q56" s="105"/>
      <c r="R56" s="105"/>
      <c r="S56" s="105"/>
      <c r="T56" s="105"/>
      <c r="U56" s="105"/>
      <c r="V56" s="105"/>
    </row>
    <row r="57" spans="1:22" x14ac:dyDescent="0.25">
      <c r="A57" s="69" t="s">
        <v>5</v>
      </c>
      <c r="B57" s="16" t="s">
        <v>16</v>
      </c>
      <c r="C57" s="13">
        <v>41932</v>
      </c>
      <c r="D57" s="16">
        <v>293</v>
      </c>
      <c r="E57" s="16">
        <v>4</v>
      </c>
      <c r="F57" s="16" t="s">
        <v>11</v>
      </c>
      <c r="G57" s="16">
        <v>12</v>
      </c>
      <c r="H57" s="16">
        <v>10</v>
      </c>
      <c r="I57" s="16">
        <v>4</v>
      </c>
      <c r="J57" s="94">
        <f t="shared" si="0"/>
        <v>0.83333333333333337</v>
      </c>
    </row>
    <row r="58" spans="1:22" x14ac:dyDescent="0.25">
      <c r="A58" s="69" t="s">
        <v>5</v>
      </c>
      <c r="B58" s="16" t="s">
        <v>16</v>
      </c>
      <c r="C58" s="13">
        <v>41941</v>
      </c>
      <c r="D58" s="16">
        <v>302</v>
      </c>
      <c r="E58" s="16">
        <v>4</v>
      </c>
      <c r="F58" s="16" t="s">
        <v>11</v>
      </c>
      <c r="G58" s="16">
        <v>12</v>
      </c>
      <c r="H58" s="16">
        <v>12</v>
      </c>
      <c r="I58" s="16">
        <v>4</v>
      </c>
      <c r="J58" s="94">
        <f t="shared" si="0"/>
        <v>1</v>
      </c>
    </row>
    <row r="59" spans="1:22" x14ac:dyDescent="0.25">
      <c r="A59" s="69" t="s">
        <v>5</v>
      </c>
      <c r="B59" s="16" t="s">
        <v>16</v>
      </c>
      <c r="C59" s="13">
        <v>42275</v>
      </c>
      <c r="D59" s="16">
        <v>271</v>
      </c>
      <c r="E59" s="16">
        <v>4</v>
      </c>
      <c r="F59" s="16" t="s">
        <v>11</v>
      </c>
      <c r="G59" s="16">
        <v>12</v>
      </c>
      <c r="H59" s="16">
        <v>0</v>
      </c>
      <c r="I59" s="16">
        <v>1</v>
      </c>
      <c r="J59" s="94">
        <f t="shared" si="0"/>
        <v>0</v>
      </c>
    </row>
    <row r="60" spans="1:22" x14ac:dyDescent="0.25">
      <c r="A60" s="69" t="s">
        <v>5</v>
      </c>
      <c r="B60" s="16" t="s">
        <v>16</v>
      </c>
      <c r="C60" s="13">
        <v>42286</v>
      </c>
      <c r="D60" s="16">
        <v>282</v>
      </c>
      <c r="E60" s="16">
        <v>4</v>
      </c>
      <c r="F60" s="16" t="s">
        <v>11</v>
      </c>
      <c r="G60" s="16">
        <v>12</v>
      </c>
      <c r="H60" s="16">
        <v>0</v>
      </c>
      <c r="I60" s="16">
        <v>1</v>
      </c>
      <c r="J60" s="94">
        <f t="shared" si="0"/>
        <v>0</v>
      </c>
    </row>
    <row r="61" spans="1:22" x14ac:dyDescent="0.25">
      <c r="A61" s="69" t="s">
        <v>5</v>
      </c>
      <c r="B61" s="16" t="s">
        <v>16</v>
      </c>
      <c r="C61" s="13">
        <v>42293</v>
      </c>
      <c r="D61" s="16">
        <v>289</v>
      </c>
      <c r="E61" s="16">
        <v>4</v>
      </c>
      <c r="F61" s="16" t="s">
        <v>11</v>
      </c>
      <c r="G61" s="16">
        <v>12</v>
      </c>
      <c r="H61" s="16">
        <v>0</v>
      </c>
      <c r="I61" s="16">
        <v>3</v>
      </c>
      <c r="J61" s="94">
        <f t="shared" si="0"/>
        <v>0</v>
      </c>
    </row>
    <row r="62" spans="1:22" x14ac:dyDescent="0.25">
      <c r="A62" s="69" t="s">
        <v>5</v>
      </c>
      <c r="B62" s="16" t="s">
        <v>16</v>
      </c>
      <c r="C62" s="13">
        <v>42298</v>
      </c>
      <c r="D62" s="16">
        <v>294</v>
      </c>
      <c r="E62" s="16">
        <v>4</v>
      </c>
      <c r="F62" s="16" t="s">
        <v>11</v>
      </c>
      <c r="G62" s="16">
        <v>12</v>
      </c>
      <c r="H62" s="16">
        <v>5</v>
      </c>
      <c r="I62" s="16">
        <v>3</v>
      </c>
      <c r="J62" s="94">
        <f t="shared" si="0"/>
        <v>0.41666666666666669</v>
      </c>
    </row>
    <row r="63" spans="1:22" x14ac:dyDescent="0.25">
      <c r="A63" s="69" t="s">
        <v>5</v>
      </c>
      <c r="B63" s="16" t="s">
        <v>16</v>
      </c>
      <c r="C63" s="13">
        <v>42307</v>
      </c>
      <c r="D63" s="16">
        <v>303</v>
      </c>
      <c r="E63" s="16">
        <v>4</v>
      </c>
      <c r="F63" s="16" t="s">
        <v>11</v>
      </c>
      <c r="G63" s="16">
        <v>12</v>
      </c>
      <c r="H63" s="16">
        <v>11</v>
      </c>
      <c r="I63" s="16">
        <v>4</v>
      </c>
      <c r="J63" s="94">
        <f t="shared" si="0"/>
        <v>0.91666666666666663</v>
      </c>
    </row>
    <row r="64" spans="1:22" x14ac:dyDescent="0.25">
      <c r="A64" s="69" t="s">
        <v>5</v>
      </c>
      <c r="B64" s="16" t="s">
        <v>6</v>
      </c>
      <c r="C64" s="13">
        <v>41178</v>
      </c>
      <c r="D64" s="16">
        <v>270</v>
      </c>
      <c r="E64" s="16">
        <v>5</v>
      </c>
      <c r="F64" s="16" t="s">
        <v>12</v>
      </c>
      <c r="G64" s="16">
        <v>6</v>
      </c>
      <c r="H64" s="16">
        <v>0</v>
      </c>
      <c r="I64" s="16">
        <v>2</v>
      </c>
      <c r="J64" s="94">
        <f t="shared" si="0"/>
        <v>0</v>
      </c>
    </row>
    <row r="65" spans="1:22" x14ac:dyDescent="0.25">
      <c r="A65" s="69" t="s">
        <v>5</v>
      </c>
      <c r="B65" s="16" t="s">
        <v>6</v>
      </c>
      <c r="C65" s="13">
        <v>41179</v>
      </c>
      <c r="D65" s="16">
        <v>271</v>
      </c>
      <c r="E65" s="16">
        <v>5</v>
      </c>
      <c r="F65" s="16" t="s">
        <v>12</v>
      </c>
      <c r="G65" s="16">
        <v>6</v>
      </c>
      <c r="H65" s="16">
        <v>0</v>
      </c>
      <c r="I65" s="16">
        <v>2</v>
      </c>
      <c r="J65" s="94">
        <f t="shared" si="0"/>
        <v>0</v>
      </c>
    </row>
    <row r="66" spans="1:22" x14ac:dyDescent="0.25">
      <c r="A66" s="69" t="s">
        <v>5</v>
      </c>
      <c r="B66" s="16" t="s">
        <v>6</v>
      </c>
      <c r="C66" s="13">
        <v>41194</v>
      </c>
      <c r="D66" s="16">
        <v>286</v>
      </c>
      <c r="E66" s="16">
        <v>5</v>
      </c>
      <c r="F66" s="16" t="s">
        <v>12</v>
      </c>
      <c r="G66" s="16">
        <v>12</v>
      </c>
      <c r="H66" s="16">
        <v>8</v>
      </c>
      <c r="I66" s="16">
        <v>4</v>
      </c>
      <c r="J66" s="94">
        <f t="shared" si="0"/>
        <v>0.66666666666666663</v>
      </c>
    </row>
    <row r="67" spans="1:22" x14ac:dyDescent="0.25">
      <c r="A67" s="69" t="s">
        <v>5</v>
      </c>
      <c r="B67" s="16" t="s">
        <v>6</v>
      </c>
      <c r="C67" s="13">
        <v>41200</v>
      </c>
      <c r="D67" s="16">
        <v>292</v>
      </c>
      <c r="E67" s="16">
        <v>5</v>
      </c>
      <c r="F67" s="16" t="s">
        <v>12</v>
      </c>
      <c r="G67" s="16">
        <v>12</v>
      </c>
      <c r="H67" s="16">
        <v>12</v>
      </c>
      <c r="I67" s="16">
        <v>4</v>
      </c>
      <c r="J67" s="94">
        <f t="shared" si="0"/>
        <v>1</v>
      </c>
    </row>
    <row r="68" spans="1:22" x14ac:dyDescent="0.25">
      <c r="A68" s="69" t="s">
        <v>5</v>
      </c>
      <c r="B68" s="16" t="s">
        <v>6</v>
      </c>
      <c r="C68" s="13">
        <v>41208</v>
      </c>
      <c r="D68" s="16">
        <v>300</v>
      </c>
      <c r="E68" s="16">
        <v>5</v>
      </c>
      <c r="F68" s="16" t="s">
        <v>12</v>
      </c>
      <c r="G68" s="16">
        <v>12</v>
      </c>
      <c r="H68" s="16">
        <v>12</v>
      </c>
      <c r="I68" s="16">
        <v>4</v>
      </c>
      <c r="J68" s="94">
        <f t="shared" ref="J68:J131" si="2">H68/G68</f>
        <v>1</v>
      </c>
    </row>
    <row r="69" spans="1:22" x14ac:dyDescent="0.25">
      <c r="A69" s="69" t="s">
        <v>5</v>
      </c>
      <c r="B69" s="16" t="s">
        <v>6</v>
      </c>
      <c r="C69" s="13">
        <v>41232</v>
      </c>
      <c r="D69" s="16">
        <v>324</v>
      </c>
      <c r="E69" s="16">
        <v>5</v>
      </c>
      <c r="F69" s="16" t="s">
        <v>12</v>
      </c>
      <c r="G69" s="16">
        <v>12</v>
      </c>
      <c r="H69" s="16">
        <v>12</v>
      </c>
      <c r="I69" s="16">
        <v>4</v>
      </c>
      <c r="J69" s="94">
        <f t="shared" si="2"/>
        <v>1</v>
      </c>
    </row>
    <row r="70" spans="1:22" x14ac:dyDescent="0.25">
      <c r="A70" s="69" t="s">
        <v>5</v>
      </c>
      <c r="B70" s="16" t="s">
        <v>16</v>
      </c>
      <c r="C70" s="13">
        <v>41542</v>
      </c>
      <c r="D70" s="16">
        <v>268</v>
      </c>
      <c r="E70" s="16">
        <v>5</v>
      </c>
      <c r="F70" s="16" t="s">
        <v>12</v>
      </c>
      <c r="G70" s="16">
        <v>12</v>
      </c>
      <c r="H70" s="16">
        <v>4</v>
      </c>
      <c r="I70" s="16">
        <v>2</v>
      </c>
      <c r="J70" s="94">
        <f t="shared" si="2"/>
        <v>0.33333333333333331</v>
      </c>
    </row>
    <row r="71" spans="1:22" x14ac:dyDescent="0.25">
      <c r="A71" s="69" t="s">
        <v>5</v>
      </c>
      <c r="B71" s="16" t="s">
        <v>16</v>
      </c>
      <c r="C71" s="13">
        <v>41550</v>
      </c>
      <c r="D71" s="16">
        <v>276</v>
      </c>
      <c r="E71" s="16">
        <v>5</v>
      </c>
      <c r="F71" s="16" t="s">
        <v>12</v>
      </c>
      <c r="G71" s="16">
        <v>12</v>
      </c>
      <c r="H71" s="16">
        <v>10</v>
      </c>
      <c r="I71" s="16">
        <v>4</v>
      </c>
      <c r="J71" s="94">
        <f t="shared" si="2"/>
        <v>0.83333333333333337</v>
      </c>
    </row>
    <row r="72" spans="1:22" x14ac:dyDescent="0.25">
      <c r="A72" s="69" t="s">
        <v>5</v>
      </c>
      <c r="B72" s="16" t="s">
        <v>16</v>
      </c>
      <c r="C72" s="13">
        <v>41558</v>
      </c>
      <c r="D72" s="16">
        <v>284</v>
      </c>
      <c r="E72" s="16">
        <v>5</v>
      </c>
      <c r="F72" s="16" t="s">
        <v>12</v>
      </c>
      <c r="G72" s="16">
        <v>12</v>
      </c>
      <c r="H72" s="16">
        <v>12</v>
      </c>
      <c r="I72" s="16">
        <v>4</v>
      </c>
      <c r="J72" s="94">
        <f t="shared" si="2"/>
        <v>1</v>
      </c>
    </row>
    <row r="73" spans="1:22" ht="29.25" customHeight="1" x14ac:dyDescent="0.25">
      <c r="A73" s="69" t="s">
        <v>5</v>
      </c>
      <c r="B73" s="16" t="s">
        <v>16</v>
      </c>
      <c r="C73" s="13">
        <v>41571</v>
      </c>
      <c r="D73" s="16">
        <v>297</v>
      </c>
      <c r="E73" s="16">
        <v>5</v>
      </c>
      <c r="F73" s="16" t="s">
        <v>12</v>
      </c>
      <c r="G73" s="16">
        <v>12</v>
      </c>
      <c r="H73" s="16">
        <v>12</v>
      </c>
      <c r="I73" s="16">
        <v>4</v>
      </c>
      <c r="J73" s="94">
        <f t="shared" si="2"/>
        <v>1</v>
      </c>
      <c r="L73" s="165" t="s">
        <v>410</v>
      </c>
      <c r="M73" s="165"/>
      <c r="N73" s="165"/>
      <c r="O73" s="165"/>
      <c r="P73" s="165"/>
      <c r="Q73" s="165"/>
      <c r="R73" s="165"/>
      <c r="S73" s="165"/>
      <c r="T73" s="165"/>
      <c r="U73" s="165"/>
      <c r="V73" s="165"/>
    </row>
    <row r="74" spans="1:22" x14ac:dyDescent="0.25">
      <c r="A74" s="69" t="s">
        <v>5</v>
      </c>
      <c r="B74" s="16" t="s">
        <v>16</v>
      </c>
      <c r="C74" s="13">
        <v>41911</v>
      </c>
      <c r="D74" s="16">
        <v>272</v>
      </c>
      <c r="E74" s="16">
        <v>5</v>
      </c>
      <c r="F74" s="16" t="s">
        <v>12</v>
      </c>
      <c r="G74" s="16">
        <v>6</v>
      </c>
      <c r="H74" s="16">
        <v>0</v>
      </c>
      <c r="I74" s="16">
        <v>4</v>
      </c>
      <c r="J74" s="94">
        <f t="shared" si="2"/>
        <v>0</v>
      </c>
    </row>
    <row r="75" spans="1:22" x14ac:dyDescent="0.25">
      <c r="A75" s="69" t="s">
        <v>5</v>
      </c>
      <c r="B75" s="16" t="s">
        <v>16</v>
      </c>
      <c r="C75" s="13">
        <v>41920</v>
      </c>
      <c r="D75" s="16">
        <v>281</v>
      </c>
      <c r="E75" s="16">
        <v>5</v>
      </c>
      <c r="F75" s="16" t="s">
        <v>12</v>
      </c>
      <c r="G75" s="16">
        <v>6</v>
      </c>
      <c r="H75" s="16">
        <v>1</v>
      </c>
      <c r="I75" s="16">
        <v>4</v>
      </c>
      <c r="J75" s="94">
        <f t="shared" si="2"/>
        <v>0.16666666666666666</v>
      </c>
    </row>
    <row r="76" spans="1:22" x14ac:dyDescent="0.25">
      <c r="A76" s="69" t="s">
        <v>5</v>
      </c>
      <c r="B76" s="16" t="s">
        <v>16</v>
      </c>
      <c r="C76" s="13">
        <v>41926</v>
      </c>
      <c r="D76" s="16">
        <v>287</v>
      </c>
      <c r="E76" s="16">
        <v>5</v>
      </c>
      <c r="F76" s="16" t="s">
        <v>12</v>
      </c>
      <c r="G76" s="16">
        <v>6</v>
      </c>
      <c r="H76" s="16">
        <v>4</v>
      </c>
      <c r="I76" s="16">
        <v>4</v>
      </c>
      <c r="J76" s="94">
        <f t="shared" si="2"/>
        <v>0.66666666666666663</v>
      </c>
    </row>
    <row r="77" spans="1:22" x14ac:dyDescent="0.25">
      <c r="A77" s="69" t="s">
        <v>5</v>
      </c>
      <c r="B77" s="16" t="s">
        <v>16</v>
      </c>
      <c r="C77" s="13">
        <v>41932</v>
      </c>
      <c r="D77" s="16">
        <v>293</v>
      </c>
      <c r="E77" s="16">
        <v>5</v>
      </c>
      <c r="F77" s="16" t="s">
        <v>12</v>
      </c>
      <c r="G77" s="16">
        <v>6</v>
      </c>
      <c r="H77" s="16">
        <v>6</v>
      </c>
      <c r="I77" s="16">
        <v>4</v>
      </c>
      <c r="J77" s="94">
        <f t="shared" si="2"/>
        <v>1</v>
      </c>
    </row>
    <row r="78" spans="1:22" x14ac:dyDescent="0.25">
      <c r="A78" s="69" t="s">
        <v>5</v>
      </c>
      <c r="B78" s="16" t="s">
        <v>16</v>
      </c>
      <c r="C78" s="13">
        <v>42286</v>
      </c>
      <c r="D78" s="16">
        <v>282</v>
      </c>
      <c r="E78" s="16">
        <v>5</v>
      </c>
      <c r="F78" s="16" t="s">
        <v>12</v>
      </c>
      <c r="G78" s="16">
        <v>12</v>
      </c>
      <c r="H78" s="16">
        <v>0</v>
      </c>
      <c r="I78" s="16">
        <v>1</v>
      </c>
      <c r="J78" s="94">
        <f t="shared" si="2"/>
        <v>0</v>
      </c>
    </row>
    <row r="79" spans="1:22" x14ac:dyDescent="0.25">
      <c r="A79" s="69" t="s">
        <v>5</v>
      </c>
      <c r="B79" s="16" t="s">
        <v>16</v>
      </c>
      <c r="C79" s="13">
        <v>42293</v>
      </c>
      <c r="D79" s="16">
        <v>289</v>
      </c>
      <c r="E79" s="16">
        <v>5</v>
      </c>
      <c r="F79" s="16" t="s">
        <v>12</v>
      </c>
      <c r="G79" s="16">
        <v>12</v>
      </c>
      <c r="H79" s="16">
        <v>0</v>
      </c>
      <c r="I79" s="16">
        <v>4</v>
      </c>
      <c r="J79" s="94">
        <f t="shared" si="2"/>
        <v>0</v>
      </c>
    </row>
    <row r="80" spans="1:22" x14ac:dyDescent="0.25">
      <c r="A80" s="69" t="s">
        <v>5</v>
      </c>
      <c r="B80" s="16" t="s">
        <v>16</v>
      </c>
      <c r="C80" s="13">
        <v>42298</v>
      </c>
      <c r="D80" s="16">
        <v>294</v>
      </c>
      <c r="E80" s="16">
        <v>5</v>
      </c>
      <c r="F80" s="16" t="s">
        <v>12</v>
      </c>
      <c r="G80" s="16">
        <v>12</v>
      </c>
      <c r="H80" s="16">
        <v>8</v>
      </c>
      <c r="I80" s="16">
        <v>4</v>
      </c>
      <c r="J80" s="94">
        <f t="shared" si="2"/>
        <v>0.66666666666666663</v>
      </c>
    </row>
    <row r="81" spans="1:10" x14ac:dyDescent="0.25">
      <c r="A81" s="69" t="s">
        <v>5</v>
      </c>
      <c r="B81" s="16" t="s">
        <v>16</v>
      </c>
      <c r="C81" s="13">
        <v>42307</v>
      </c>
      <c r="D81" s="16">
        <v>303</v>
      </c>
      <c r="E81" s="16">
        <v>5</v>
      </c>
      <c r="F81" s="16" t="s">
        <v>12</v>
      </c>
      <c r="G81" s="16">
        <v>12</v>
      </c>
      <c r="H81" s="16">
        <v>12</v>
      </c>
      <c r="I81" s="16">
        <v>4</v>
      </c>
      <c r="J81" s="94">
        <f t="shared" si="2"/>
        <v>1</v>
      </c>
    </row>
    <row r="82" spans="1:10" x14ac:dyDescent="0.25">
      <c r="A82" s="69" t="s">
        <v>5</v>
      </c>
      <c r="B82" s="16" t="s">
        <v>6</v>
      </c>
      <c r="C82" s="13">
        <v>41178</v>
      </c>
      <c r="D82" s="16">
        <v>270</v>
      </c>
      <c r="E82" s="16">
        <v>6</v>
      </c>
      <c r="F82" s="16" t="s">
        <v>13</v>
      </c>
      <c r="G82" s="16">
        <v>6</v>
      </c>
      <c r="H82" s="16">
        <v>0</v>
      </c>
      <c r="I82" s="16">
        <v>1</v>
      </c>
      <c r="J82" s="94">
        <f t="shared" si="2"/>
        <v>0</v>
      </c>
    </row>
    <row r="83" spans="1:10" x14ac:dyDescent="0.25">
      <c r="A83" s="69" t="s">
        <v>5</v>
      </c>
      <c r="B83" s="16" t="s">
        <v>6</v>
      </c>
      <c r="C83" s="13">
        <v>41179</v>
      </c>
      <c r="D83" s="16">
        <v>271</v>
      </c>
      <c r="E83" s="16">
        <v>6</v>
      </c>
      <c r="F83" s="16" t="s">
        <v>13</v>
      </c>
      <c r="G83" s="16">
        <v>6</v>
      </c>
      <c r="H83" s="16">
        <v>0</v>
      </c>
      <c r="I83" s="16">
        <v>1</v>
      </c>
      <c r="J83" s="94">
        <f t="shared" si="2"/>
        <v>0</v>
      </c>
    </row>
    <row r="84" spans="1:10" x14ac:dyDescent="0.25">
      <c r="A84" s="69" t="s">
        <v>5</v>
      </c>
      <c r="B84" s="16" t="s">
        <v>6</v>
      </c>
      <c r="C84" s="13">
        <v>41194</v>
      </c>
      <c r="D84" s="16">
        <v>286</v>
      </c>
      <c r="E84" s="16">
        <v>6</v>
      </c>
      <c r="F84" s="16" t="s">
        <v>13</v>
      </c>
      <c r="G84" s="16">
        <v>12</v>
      </c>
      <c r="H84" s="16">
        <v>0</v>
      </c>
      <c r="I84" s="16">
        <v>1</v>
      </c>
      <c r="J84" s="94">
        <f t="shared" si="2"/>
        <v>0</v>
      </c>
    </row>
    <row r="85" spans="1:10" x14ac:dyDescent="0.25">
      <c r="A85" s="69" t="s">
        <v>5</v>
      </c>
      <c r="B85" s="16" t="s">
        <v>6</v>
      </c>
      <c r="C85" s="13">
        <v>41200</v>
      </c>
      <c r="D85" s="16">
        <v>292</v>
      </c>
      <c r="E85" s="16">
        <v>6</v>
      </c>
      <c r="F85" s="16" t="s">
        <v>13</v>
      </c>
      <c r="G85" s="16">
        <v>12</v>
      </c>
      <c r="H85" s="16">
        <v>0</v>
      </c>
      <c r="I85" s="16">
        <v>4</v>
      </c>
      <c r="J85" s="94">
        <f t="shared" si="2"/>
        <v>0</v>
      </c>
    </row>
    <row r="86" spans="1:10" x14ac:dyDescent="0.25">
      <c r="A86" s="69" t="s">
        <v>5</v>
      </c>
      <c r="B86" s="16" t="s">
        <v>6</v>
      </c>
      <c r="C86" s="13">
        <v>41208</v>
      </c>
      <c r="D86" s="16">
        <v>300</v>
      </c>
      <c r="E86" s="16">
        <v>6</v>
      </c>
      <c r="F86" s="16" t="s">
        <v>13</v>
      </c>
      <c r="G86" s="16">
        <v>12</v>
      </c>
      <c r="H86" s="16">
        <v>2</v>
      </c>
      <c r="I86" s="16">
        <v>4</v>
      </c>
      <c r="J86" s="94">
        <f t="shared" si="2"/>
        <v>0.16666666666666666</v>
      </c>
    </row>
    <row r="87" spans="1:10" x14ac:dyDescent="0.25">
      <c r="A87" s="69" t="s">
        <v>5</v>
      </c>
      <c r="B87" s="16" t="s">
        <v>6</v>
      </c>
      <c r="C87" s="13">
        <v>41232</v>
      </c>
      <c r="D87" s="16">
        <v>324</v>
      </c>
      <c r="E87" s="16">
        <v>6</v>
      </c>
      <c r="F87" s="16" t="s">
        <v>13</v>
      </c>
      <c r="G87" s="16">
        <v>12</v>
      </c>
      <c r="H87" s="16">
        <v>12</v>
      </c>
      <c r="I87" s="16">
        <v>4</v>
      </c>
      <c r="J87" s="94">
        <f t="shared" si="2"/>
        <v>1</v>
      </c>
    </row>
    <row r="88" spans="1:10" x14ac:dyDescent="0.25">
      <c r="A88" s="69" t="s">
        <v>5</v>
      </c>
      <c r="B88" s="16" t="s">
        <v>16</v>
      </c>
      <c r="C88" s="13">
        <v>41543</v>
      </c>
      <c r="D88" s="16">
        <v>269</v>
      </c>
      <c r="E88" s="16">
        <v>6</v>
      </c>
      <c r="F88" s="16" t="s">
        <v>13</v>
      </c>
      <c r="G88" s="16">
        <v>12</v>
      </c>
      <c r="H88" s="16">
        <v>0</v>
      </c>
      <c r="I88" s="16">
        <v>1</v>
      </c>
      <c r="J88" s="94">
        <f t="shared" si="2"/>
        <v>0</v>
      </c>
    </row>
    <row r="89" spans="1:10" x14ac:dyDescent="0.25">
      <c r="A89" s="69" t="s">
        <v>5</v>
      </c>
      <c r="B89" s="16" t="s">
        <v>16</v>
      </c>
      <c r="C89" s="13">
        <v>41550</v>
      </c>
      <c r="D89" s="16">
        <v>276</v>
      </c>
      <c r="E89" s="16">
        <v>6</v>
      </c>
      <c r="F89" s="16" t="s">
        <v>13</v>
      </c>
      <c r="G89" s="16">
        <v>12</v>
      </c>
      <c r="H89" s="16">
        <v>1</v>
      </c>
      <c r="I89" s="16">
        <v>1</v>
      </c>
      <c r="J89" s="94">
        <f t="shared" si="2"/>
        <v>8.3333333333333329E-2</v>
      </c>
    </row>
    <row r="90" spans="1:10" x14ac:dyDescent="0.25">
      <c r="A90" s="69" t="s">
        <v>5</v>
      </c>
      <c r="B90" s="16" t="s">
        <v>16</v>
      </c>
      <c r="C90" s="13">
        <v>41557</v>
      </c>
      <c r="D90" s="16">
        <v>283</v>
      </c>
      <c r="E90" s="16">
        <v>6</v>
      </c>
      <c r="F90" s="16" t="s">
        <v>13</v>
      </c>
      <c r="G90" s="16">
        <v>12</v>
      </c>
      <c r="H90" s="16">
        <v>1</v>
      </c>
      <c r="I90" s="16">
        <v>1</v>
      </c>
      <c r="J90" s="94">
        <f t="shared" si="2"/>
        <v>8.3333333333333329E-2</v>
      </c>
    </row>
    <row r="91" spans="1:10" x14ac:dyDescent="0.25">
      <c r="A91" s="69" t="s">
        <v>5</v>
      </c>
      <c r="B91" s="16" t="s">
        <v>16</v>
      </c>
      <c r="C91" s="13">
        <v>41570</v>
      </c>
      <c r="D91" s="16">
        <v>296</v>
      </c>
      <c r="E91" s="16">
        <v>6</v>
      </c>
      <c r="F91" s="16" t="s">
        <v>13</v>
      </c>
      <c r="G91" s="16">
        <v>12</v>
      </c>
      <c r="H91" s="16">
        <v>3</v>
      </c>
      <c r="I91" s="16">
        <v>2</v>
      </c>
      <c r="J91" s="94">
        <f t="shared" si="2"/>
        <v>0.25</v>
      </c>
    </row>
    <row r="92" spans="1:10" x14ac:dyDescent="0.25">
      <c r="A92" s="69" t="s">
        <v>5</v>
      </c>
      <c r="B92" s="16" t="s">
        <v>16</v>
      </c>
      <c r="C92" s="13">
        <v>41582</v>
      </c>
      <c r="D92" s="16">
        <v>308</v>
      </c>
      <c r="E92" s="16">
        <v>6</v>
      </c>
      <c r="F92" s="16" t="s">
        <v>13</v>
      </c>
      <c r="G92" s="16">
        <v>12</v>
      </c>
      <c r="H92" s="16">
        <v>12</v>
      </c>
      <c r="I92" s="16">
        <v>4</v>
      </c>
      <c r="J92" s="94">
        <f t="shared" si="2"/>
        <v>1</v>
      </c>
    </row>
    <row r="93" spans="1:10" x14ac:dyDescent="0.25">
      <c r="A93" s="69" t="s">
        <v>5</v>
      </c>
      <c r="B93" s="16" t="s">
        <v>16</v>
      </c>
      <c r="C93" s="13">
        <v>41919</v>
      </c>
      <c r="D93" s="16">
        <v>280</v>
      </c>
      <c r="E93" s="16">
        <v>6</v>
      </c>
      <c r="F93" s="16" t="s">
        <v>13</v>
      </c>
      <c r="G93" s="16">
        <v>12</v>
      </c>
      <c r="H93" s="16">
        <v>0</v>
      </c>
      <c r="I93" s="16">
        <v>1</v>
      </c>
      <c r="J93" s="94">
        <f t="shared" si="2"/>
        <v>0</v>
      </c>
    </row>
    <row r="94" spans="1:10" x14ac:dyDescent="0.25">
      <c r="A94" s="69" t="s">
        <v>5</v>
      </c>
      <c r="B94" s="16" t="s">
        <v>16</v>
      </c>
      <c r="C94" s="13">
        <v>41926</v>
      </c>
      <c r="D94" s="16">
        <v>287</v>
      </c>
      <c r="E94" s="16">
        <v>6</v>
      </c>
      <c r="F94" s="16" t="s">
        <v>13</v>
      </c>
      <c r="G94" s="16">
        <v>12</v>
      </c>
      <c r="H94" s="16">
        <v>0</v>
      </c>
      <c r="I94" s="16">
        <v>2</v>
      </c>
      <c r="J94" s="94">
        <f t="shared" si="2"/>
        <v>0</v>
      </c>
    </row>
    <row r="95" spans="1:10" x14ac:dyDescent="0.25">
      <c r="A95" s="69" t="s">
        <v>5</v>
      </c>
      <c r="B95" s="16" t="s">
        <v>16</v>
      </c>
      <c r="C95" s="13">
        <v>41932</v>
      </c>
      <c r="D95" s="16">
        <v>293</v>
      </c>
      <c r="E95" s="16">
        <v>6</v>
      </c>
      <c r="F95" s="16" t="s">
        <v>13</v>
      </c>
      <c r="G95" s="16">
        <v>12</v>
      </c>
      <c r="H95" s="16">
        <v>3</v>
      </c>
      <c r="I95" s="16">
        <v>3</v>
      </c>
      <c r="J95" s="94">
        <f t="shared" si="2"/>
        <v>0.25</v>
      </c>
    </row>
    <row r="96" spans="1:10" x14ac:dyDescent="0.25">
      <c r="A96" s="69" t="s">
        <v>5</v>
      </c>
      <c r="B96" s="16" t="s">
        <v>16</v>
      </c>
      <c r="C96" s="13">
        <v>41941</v>
      </c>
      <c r="D96" s="16">
        <v>302</v>
      </c>
      <c r="E96" s="16">
        <v>6</v>
      </c>
      <c r="F96" s="16" t="s">
        <v>13</v>
      </c>
      <c r="G96" s="16">
        <v>12</v>
      </c>
      <c r="H96" s="16">
        <v>6</v>
      </c>
      <c r="I96" s="16">
        <v>4</v>
      </c>
      <c r="J96" s="94">
        <f t="shared" si="2"/>
        <v>0.5</v>
      </c>
    </row>
    <row r="97" spans="1:10" x14ac:dyDescent="0.25">
      <c r="A97" s="69" t="s">
        <v>5</v>
      </c>
      <c r="B97" s="16" t="s">
        <v>16</v>
      </c>
      <c r="C97" s="13">
        <v>41948</v>
      </c>
      <c r="D97" s="16">
        <v>309</v>
      </c>
      <c r="E97" s="16">
        <v>6</v>
      </c>
      <c r="F97" s="16" t="s">
        <v>13</v>
      </c>
      <c r="G97" s="16">
        <v>12</v>
      </c>
      <c r="H97" s="16">
        <v>9</v>
      </c>
      <c r="I97" s="16">
        <v>4</v>
      </c>
      <c r="J97" s="94">
        <f t="shared" si="2"/>
        <v>0.75</v>
      </c>
    </row>
    <row r="98" spans="1:10" x14ac:dyDescent="0.25">
      <c r="A98" s="69" t="s">
        <v>5</v>
      </c>
      <c r="B98" s="16" t="s">
        <v>16</v>
      </c>
      <c r="C98" s="13">
        <v>41956</v>
      </c>
      <c r="D98" s="16">
        <v>317</v>
      </c>
      <c r="E98" s="16">
        <v>6</v>
      </c>
      <c r="F98" s="16" t="s">
        <v>13</v>
      </c>
      <c r="G98" s="16">
        <v>12</v>
      </c>
      <c r="H98" s="16">
        <v>10</v>
      </c>
      <c r="I98" s="16">
        <v>4</v>
      </c>
      <c r="J98" s="94">
        <f t="shared" si="2"/>
        <v>0.83333333333333337</v>
      </c>
    </row>
    <row r="99" spans="1:10" x14ac:dyDescent="0.25">
      <c r="A99" s="69" t="s">
        <v>5</v>
      </c>
      <c r="B99" s="16" t="s">
        <v>16</v>
      </c>
      <c r="C99" s="13">
        <v>42286</v>
      </c>
      <c r="D99" s="16">
        <v>282</v>
      </c>
      <c r="E99" s="16">
        <v>6</v>
      </c>
      <c r="F99" s="16" t="s">
        <v>13</v>
      </c>
      <c r="G99" s="16">
        <v>12</v>
      </c>
      <c r="H99" s="16">
        <v>0</v>
      </c>
      <c r="I99" s="16">
        <v>1</v>
      </c>
      <c r="J99" s="94">
        <f t="shared" si="2"/>
        <v>0</v>
      </c>
    </row>
    <row r="100" spans="1:10" x14ac:dyDescent="0.25">
      <c r="A100" s="69" t="s">
        <v>5</v>
      </c>
      <c r="B100" s="16" t="s">
        <v>16</v>
      </c>
      <c r="C100" s="13">
        <v>42293</v>
      </c>
      <c r="D100" s="16">
        <v>289</v>
      </c>
      <c r="E100" s="16">
        <v>6</v>
      </c>
      <c r="F100" s="16" t="s">
        <v>13</v>
      </c>
      <c r="G100" s="16">
        <v>12</v>
      </c>
      <c r="H100" s="16">
        <v>0</v>
      </c>
      <c r="I100" s="16">
        <v>2</v>
      </c>
      <c r="J100" s="94">
        <f t="shared" si="2"/>
        <v>0</v>
      </c>
    </row>
    <row r="101" spans="1:10" x14ac:dyDescent="0.25">
      <c r="A101" s="69" t="s">
        <v>5</v>
      </c>
      <c r="B101" s="16" t="s">
        <v>16</v>
      </c>
      <c r="C101" s="13">
        <v>42298</v>
      </c>
      <c r="D101" s="16">
        <v>294</v>
      </c>
      <c r="E101" s="16">
        <v>6</v>
      </c>
      <c r="F101" s="16" t="s">
        <v>13</v>
      </c>
      <c r="G101" s="16">
        <v>12</v>
      </c>
      <c r="H101" s="16">
        <v>6</v>
      </c>
      <c r="I101" s="16">
        <v>2</v>
      </c>
      <c r="J101" s="94">
        <f t="shared" si="2"/>
        <v>0.5</v>
      </c>
    </row>
    <row r="102" spans="1:10" x14ac:dyDescent="0.25">
      <c r="A102" s="69" t="s">
        <v>5</v>
      </c>
      <c r="B102" s="16" t="s">
        <v>16</v>
      </c>
      <c r="C102" s="13">
        <v>42307</v>
      </c>
      <c r="D102" s="16">
        <v>303</v>
      </c>
      <c r="E102" s="16">
        <v>6</v>
      </c>
      <c r="F102" s="16" t="s">
        <v>13</v>
      </c>
      <c r="G102" s="16">
        <v>12</v>
      </c>
      <c r="H102" s="16">
        <v>6</v>
      </c>
      <c r="I102" s="16">
        <v>4</v>
      </c>
      <c r="J102" s="94">
        <f t="shared" si="2"/>
        <v>0.5</v>
      </c>
    </row>
    <row r="103" spans="1:10" x14ac:dyDescent="0.25">
      <c r="A103" s="69" t="s">
        <v>5</v>
      </c>
      <c r="B103" s="16" t="s">
        <v>16</v>
      </c>
      <c r="C103" s="13">
        <v>42310</v>
      </c>
      <c r="D103" s="16">
        <v>306</v>
      </c>
      <c r="E103" s="16">
        <v>6</v>
      </c>
      <c r="F103" s="16" t="s">
        <v>13</v>
      </c>
      <c r="G103" s="16">
        <v>12</v>
      </c>
      <c r="H103" s="16">
        <v>6</v>
      </c>
      <c r="I103" s="16">
        <v>4</v>
      </c>
      <c r="J103" s="94">
        <f t="shared" si="2"/>
        <v>0.5</v>
      </c>
    </row>
    <row r="104" spans="1:10" x14ac:dyDescent="0.25">
      <c r="A104" s="69" t="s">
        <v>5</v>
      </c>
      <c r="B104" s="16" t="s">
        <v>16</v>
      </c>
      <c r="C104" s="13">
        <v>42321</v>
      </c>
      <c r="D104" s="16">
        <v>317</v>
      </c>
      <c r="E104" s="16">
        <v>6</v>
      </c>
      <c r="F104" s="16" t="s">
        <v>13</v>
      </c>
      <c r="G104" s="16">
        <v>12</v>
      </c>
      <c r="H104" s="16">
        <v>12</v>
      </c>
      <c r="I104" s="16">
        <v>4</v>
      </c>
      <c r="J104" s="94">
        <f t="shared" si="2"/>
        <v>1</v>
      </c>
    </row>
    <row r="105" spans="1:10" x14ac:dyDescent="0.25">
      <c r="A105" s="69" t="s">
        <v>5</v>
      </c>
      <c r="B105" s="16" t="s">
        <v>6</v>
      </c>
      <c r="C105" s="13">
        <v>41178</v>
      </c>
      <c r="D105" s="16">
        <v>270</v>
      </c>
      <c r="E105" s="16">
        <v>7</v>
      </c>
      <c r="F105" s="16" t="s">
        <v>14</v>
      </c>
      <c r="G105" s="16">
        <v>6</v>
      </c>
      <c r="H105" s="16">
        <v>0</v>
      </c>
      <c r="I105" s="16">
        <v>1</v>
      </c>
      <c r="J105" s="94">
        <f t="shared" si="2"/>
        <v>0</v>
      </c>
    </row>
    <row r="106" spans="1:10" x14ac:dyDescent="0.25">
      <c r="A106" s="69" t="s">
        <v>5</v>
      </c>
      <c r="B106" s="16" t="s">
        <v>6</v>
      </c>
      <c r="C106" s="13">
        <v>41179</v>
      </c>
      <c r="D106" s="16">
        <v>271</v>
      </c>
      <c r="E106" s="16">
        <v>7</v>
      </c>
      <c r="F106" s="16" t="s">
        <v>14</v>
      </c>
      <c r="G106" s="16">
        <v>6</v>
      </c>
      <c r="H106" s="16">
        <v>0</v>
      </c>
      <c r="I106" s="16">
        <v>1</v>
      </c>
      <c r="J106" s="94">
        <f t="shared" si="2"/>
        <v>0</v>
      </c>
    </row>
    <row r="107" spans="1:10" x14ac:dyDescent="0.25">
      <c r="A107" s="69" t="s">
        <v>5</v>
      </c>
      <c r="B107" s="16" t="s">
        <v>6</v>
      </c>
      <c r="C107" s="13">
        <v>41194</v>
      </c>
      <c r="D107" s="16">
        <v>286</v>
      </c>
      <c r="E107" s="16">
        <v>7</v>
      </c>
      <c r="F107" s="16" t="s">
        <v>14</v>
      </c>
      <c r="G107" s="16">
        <v>12</v>
      </c>
      <c r="H107" s="16">
        <v>0</v>
      </c>
      <c r="I107" s="16">
        <v>1</v>
      </c>
      <c r="J107" s="94">
        <f t="shared" si="2"/>
        <v>0</v>
      </c>
    </row>
    <row r="108" spans="1:10" x14ac:dyDescent="0.25">
      <c r="A108" s="69" t="s">
        <v>5</v>
      </c>
      <c r="B108" s="16" t="s">
        <v>6</v>
      </c>
      <c r="C108" s="13">
        <v>41200</v>
      </c>
      <c r="D108" s="16">
        <v>292</v>
      </c>
      <c r="E108" s="16">
        <v>7</v>
      </c>
      <c r="F108" s="16" t="s">
        <v>14</v>
      </c>
      <c r="G108" s="16">
        <v>12</v>
      </c>
      <c r="H108" s="16">
        <v>0</v>
      </c>
      <c r="I108" s="16">
        <v>3</v>
      </c>
      <c r="J108" s="94">
        <f t="shared" si="2"/>
        <v>0</v>
      </c>
    </row>
    <row r="109" spans="1:10" x14ac:dyDescent="0.25">
      <c r="A109" s="69" t="s">
        <v>5</v>
      </c>
      <c r="B109" s="16" t="s">
        <v>6</v>
      </c>
      <c r="C109" s="13">
        <v>41208</v>
      </c>
      <c r="D109" s="16">
        <v>300</v>
      </c>
      <c r="E109" s="16">
        <v>7</v>
      </c>
      <c r="F109" s="16" t="s">
        <v>14</v>
      </c>
      <c r="G109" s="16">
        <v>12</v>
      </c>
      <c r="H109" s="16">
        <v>0</v>
      </c>
      <c r="I109" s="16">
        <v>4</v>
      </c>
      <c r="J109" s="94">
        <f t="shared" si="2"/>
        <v>0</v>
      </c>
    </row>
    <row r="110" spans="1:10" x14ac:dyDescent="0.25">
      <c r="A110" s="69" t="s">
        <v>5</v>
      </c>
      <c r="B110" s="16" t="s">
        <v>6</v>
      </c>
      <c r="C110" s="13">
        <v>41232</v>
      </c>
      <c r="D110" s="16">
        <v>324</v>
      </c>
      <c r="E110" s="16">
        <v>7</v>
      </c>
      <c r="F110" s="16" t="s">
        <v>14</v>
      </c>
      <c r="G110" s="16">
        <v>12</v>
      </c>
      <c r="H110" s="16">
        <v>12</v>
      </c>
      <c r="I110" s="16">
        <v>4</v>
      </c>
      <c r="J110" s="94">
        <f t="shared" si="2"/>
        <v>1</v>
      </c>
    </row>
    <row r="111" spans="1:10" x14ac:dyDescent="0.25">
      <c r="A111" s="69" t="s">
        <v>5</v>
      </c>
      <c r="B111" s="16" t="s">
        <v>16</v>
      </c>
      <c r="C111" s="13">
        <v>41543</v>
      </c>
      <c r="D111" s="16">
        <v>269</v>
      </c>
      <c r="E111" s="16">
        <v>7</v>
      </c>
      <c r="F111" s="16" t="s">
        <v>14</v>
      </c>
      <c r="G111" s="16">
        <v>12</v>
      </c>
      <c r="H111" s="16">
        <v>0</v>
      </c>
      <c r="I111" s="16">
        <v>1</v>
      </c>
      <c r="J111" s="94">
        <f t="shared" si="2"/>
        <v>0</v>
      </c>
    </row>
    <row r="112" spans="1:10" x14ac:dyDescent="0.25">
      <c r="A112" s="69" t="s">
        <v>5</v>
      </c>
      <c r="B112" s="16" t="s">
        <v>16</v>
      </c>
      <c r="C112" s="13">
        <v>41570</v>
      </c>
      <c r="D112" s="16">
        <v>296</v>
      </c>
      <c r="E112" s="16">
        <v>7</v>
      </c>
      <c r="F112" s="16" t="s">
        <v>14</v>
      </c>
      <c r="G112" s="16">
        <v>12</v>
      </c>
      <c r="H112" s="16">
        <v>0</v>
      </c>
      <c r="I112" s="16">
        <v>1</v>
      </c>
      <c r="J112" s="94">
        <f t="shared" si="2"/>
        <v>0</v>
      </c>
    </row>
    <row r="113" spans="1:10" x14ac:dyDescent="0.25">
      <c r="A113" s="69" t="s">
        <v>5</v>
      </c>
      <c r="B113" s="16" t="s">
        <v>16</v>
      </c>
      <c r="C113" s="13">
        <v>41582</v>
      </c>
      <c r="D113" s="16">
        <v>308</v>
      </c>
      <c r="E113" s="16">
        <v>7</v>
      </c>
      <c r="F113" s="16" t="s">
        <v>14</v>
      </c>
      <c r="G113" s="16">
        <v>12</v>
      </c>
      <c r="H113" s="16">
        <v>3</v>
      </c>
      <c r="I113" s="16">
        <v>4</v>
      </c>
      <c r="J113" s="94">
        <f t="shared" si="2"/>
        <v>0.25</v>
      </c>
    </row>
    <row r="114" spans="1:10" x14ac:dyDescent="0.25">
      <c r="A114" s="69" t="s">
        <v>5</v>
      </c>
      <c r="B114" s="16" t="s">
        <v>16</v>
      </c>
      <c r="C114" s="13">
        <v>41600</v>
      </c>
      <c r="D114" s="16">
        <v>326</v>
      </c>
      <c r="E114" s="16">
        <v>7</v>
      </c>
      <c r="F114" s="16" t="s">
        <v>14</v>
      </c>
      <c r="G114" s="16">
        <v>12</v>
      </c>
      <c r="H114" s="16">
        <v>12</v>
      </c>
      <c r="I114" s="16">
        <v>4</v>
      </c>
      <c r="J114" s="94">
        <f t="shared" si="2"/>
        <v>1</v>
      </c>
    </row>
    <row r="115" spans="1:10" x14ac:dyDescent="0.25">
      <c r="A115" s="69" t="s">
        <v>5</v>
      </c>
      <c r="B115" s="16" t="s">
        <v>16</v>
      </c>
      <c r="C115" s="13">
        <v>41914</v>
      </c>
      <c r="D115" s="16">
        <v>275</v>
      </c>
      <c r="E115" s="16">
        <v>7</v>
      </c>
      <c r="F115" s="16" t="s">
        <v>14</v>
      </c>
      <c r="G115" s="16">
        <v>10</v>
      </c>
      <c r="H115" s="16">
        <v>0</v>
      </c>
      <c r="I115" s="16">
        <v>1</v>
      </c>
      <c r="J115" s="94">
        <f t="shared" si="2"/>
        <v>0</v>
      </c>
    </row>
    <row r="116" spans="1:10" x14ac:dyDescent="0.25">
      <c r="A116" s="69" t="s">
        <v>5</v>
      </c>
      <c r="B116" s="16" t="s">
        <v>16</v>
      </c>
      <c r="C116" s="13">
        <v>41919</v>
      </c>
      <c r="D116" s="16">
        <v>280</v>
      </c>
      <c r="E116" s="16">
        <v>7</v>
      </c>
      <c r="F116" s="16" t="s">
        <v>14</v>
      </c>
      <c r="G116" s="16">
        <v>10</v>
      </c>
      <c r="H116" s="16">
        <v>0</v>
      </c>
      <c r="I116" s="16">
        <v>1</v>
      </c>
      <c r="J116" s="94">
        <f t="shared" si="2"/>
        <v>0</v>
      </c>
    </row>
    <row r="117" spans="1:10" x14ac:dyDescent="0.25">
      <c r="A117" s="69" t="s">
        <v>5</v>
      </c>
      <c r="B117" s="16" t="s">
        <v>16</v>
      </c>
      <c r="C117" s="13">
        <v>41926</v>
      </c>
      <c r="D117" s="16">
        <v>287</v>
      </c>
      <c r="E117" s="16">
        <v>7</v>
      </c>
      <c r="F117" s="16" t="s">
        <v>14</v>
      </c>
      <c r="G117" s="16">
        <v>10</v>
      </c>
      <c r="H117" s="16">
        <v>1</v>
      </c>
      <c r="I117" s="16">
        <v>2</v>
      </c>
      <c r="J117" s="94">
        <f t="shared" si="2"/>
        <v>0.1</v>
      </c>
    </row>
    <row r="118" spans="1:10" x14ac:dyDescent="0.25">
      <c r="A118" s="69" t="s">
        <v>5</v>
      </c>
      <c r="B118" s="16" t="s">
        <v>16</v>
      </c>
      <c r="C118" s="13">
        <v>41932</v>
      </c>
      <c r="D118" s="16">
        <v>293</v>
      </c>
      <c r="E118" s="16">
        <v>7</v>
      </c>
      <c r="F118" s="16" t="s">
        <v>14</v>
      </c>
      <c r="G118" s="16">
        <v>10</v>
      </c>
      <c r="H118" s="16">
        <v>2</v>
      </c>
      <c r="I118" s="16">
        <v>2</v>
      </c>
      <c r="J118" s="94">
        <f t="shared" si="2"/>
        <v>0.2</v>
      </c>
    </row>
    <row r="119" spans="1:10" x14ac:dyDescent="0.25">
      <c r="A119" s="69" t="s">
        <v>5</v>
      </c>
      <c r="B119" s="16" t="s">
        <v>16</v>
      </c>
      <c r="C119" s="13">
        <v>41941</v>
      </c>
      <c r="D119" s="16">
        <v>302</v>
      </c>
      <c r="E119" s="16">
        <v>7</v>
      </c>
      <c r="F119" s="16" t="s">
        <v>14</v>
      </c>
      <c r="G119" s="16">
        <v>10</v>
      </c>
      <c r="H119" s="16">
        <v>6</v>
      </c>
      <c r="I119" s="16">
        <v>4</v>
      </c>
      <c r="J119" s="94">
        <f t="shared" si="2"/>
        <v>0.6</v>
      </c>
    </row>
    <row r="120" spans="1:10" x14ac:dyDescent="0.25">
      <c r="A120" s="69" t="s">
        <v>5</v>
      </c>
      <c r="B120" s="16" t="s">
        <v>16</v>
      </c>
      <c r="C120" s="13">
        <v>41948</v>
      </c>
      <c r="D120" s="16">
        <v>309</v>
      </c>
      <c r="E120" s="16">
        <v>7</v>
      </c>
      <c r="F120" s="16" t="s">
        <v>14</v>
      </c>
      <c r="G120" s="16">
        <v>10</v>
      </c>
      <c r="H120" s="16">
        <v>8</v>
      </c>
      <c r="I120" s="16">
        <v>4</v>
      </c>
      <c r="J120" s="94">
        <f t="shared" si="2"/>
        <v>0.8</v>
      </c>
    </row>
    <row r="121" spans="1:10" x14ac:dyDescent="0.25">
      <c r="A121" s="69" t="s">
        <v>5</v>
      </c>
      <c r="B121" s="16" t="s">
        <v>16</v>
      </c>
      <c r="C121" s="13">
        <v>41956</v>
      </c>
      <c r="D121" s="16">
        <v>317</v>
      </c>
      <c r="E121" s="16">
        <v>7</v>
      </c>
      <c r="F121" s="16" t="s">
        <v>14</v>
      </c>
      <c r="G121" s="16">
        <v>10</v>
      </c>
      <c r="H121" s="16">
        <v>10</v>
      </c>
      <c r="I121" s="16">
        <v>4</v>
      </c>
      <c r="J121" s="94">
        <f t="shared" si="2"/>
        <v>1</v>
      </c>
    </row>
    <row r="122" spans="1:10" x14ac:dyDescent="0.25">
      <c r="A122" s="69" t="s">
        <v>5</v>
      </c>
      <c r="B122" s="16" t="s">
        <v>16</v>
      </c>
      <c r="C122" s="13">
        <v>42286</v>
      </c>
      <c r="D122" s="16">
        <v>282</v>
      </c>
      <c r="E122" s="16">
        <v>7</v>
      </c>
      <c r="F122" s="16" t="s">
        <v>14</v>
      </c>
      <c r="G122" s="16">
        <v>12</v>
      </c>
      <c r="H122" s="16">
        <v>0</v>
      </c>
      <c r="I122" s="16">
        <v>1</v>
      </c>
      <c r="J122" s="94">
        <f t="shared" si="2"/>
        <v>0</v>
      </c>
    </row>
    <row r="123" spans="1:10" x14ac:dyDescent="0.25">
      <c r="A123" s="69" t="s">
        <v>5</v>
      </c>
      <c r="B123" s="16" t="s">
        <v>16</v>
      </c>
      <c r="C123" s="13">
        <v>42293</v>
      </c>
      <c r="D123" s="16">
        <v>289</v>
      </c>
      <c r="E123" s="16">
        <v>7</v>
      </c>
      <c r="F123" s="16" t="s">
        <v>14</v>
      </c>
      <c r="G123" s="16">
        <v>12</v>
      </c>
      <c r="H123" s="16">
        <v>0</v>
      </c>
      <c r="I123" s="16">
        <v>2</v>
      </c>
      <c r="J123" s="94">
        <f t="shared" si="2"/>
        <v>0</v>
      </c>
    </row>
    <row r="124" spans="1:10" x14ac:dyDescent="0.25">
      <c r="A124" s="69" t="s">
        <v>5</v>
      </c>
      <c r="B124" s="16" t="s">
        <v>16</v>
      </c>
      <c r="C124" s="13">
        <v>42298</v>
      </c>
      <c r="D124" s="16">
        <v>294</v>
      </c>
      <c r="E124" s="16">
        <v>7</v>
      </c>
      <c r="F124" s="16" t="s">
        <v>14</v>
      </c>
      <c r="G124" s="16">
        <v>12</v>
      </c>
      <c r="H124" s="16">
        <v>0</v>
      </c>
      <c r="I124" s="16">
        <v>2</v>
      </c>
      <c r="J124" s="94">
        <f t="shared" si="2"/>
        <v>0</v>
      </c>
    </row>
    <row r="125" spans="1:10" x14ac:dyDescent="0.25">
      <c r="A125" s="69" t="s">
        <v>5</v>
      </c>
      <c r="B125" s="16" t="s">
        <v>16</v>
      </c>
      <c r="C125" s="13">
        <v>42307</v>
      </c>
      <c r="D125" s="16">
        <v>303</v>
      </c>
      <c r="E125" s="16">
        <v>7</v>
      </c>
      <c r="F125" s="16" t="s">
        <v>14</v>
      </c>
      <c r="G125" s="16">
        <v>12</v>
      </c>
      <c r="H125" s="16">
        <v>0</v>
      </c>
      <c r="I125" s="16">
        <v>4</v>
      </c>
      <c r="J125" s="94">
        <f t="shared" si="2"/>
        <v>0</v>
      </c>
    </row>
    <row r="126" spans="1:10" x14ac:dyDescent="0.25">
      <c r="A126" s="69" t="s">
        <v>5</v>
      </c>
      <c r="B126" s="16" t="s">
        <v>16</v>
      </c>
      <c r="C126" s="13">
        <v>42310</v>
      </c>
      <c r="D126" s="16">
        <v>306</v>
      </c>
      <c r="E126" s="16">
        <v>7</v>
      </c>
      <c r="F126" s="16" t="s">
        <v>14</v>
      </c>
      <c r="G126" s="16">
        <v>12</v>
      </c>
      <c r="H126" s="16">
        <v>0</v>
      </c>
      <c r="I126" s="16">
        <v>4</v>
      </c>
      <c r="J126" s="94">
        <f t="shared" si="2"/>
        <v>0</v>
      </c>
    </row>
    <row r="127" spans="1:10" x14ac:dyDescent="0.25">
      <c r="A127" s="69" t="s">
        <v>5</v>
      </c>
      <c r="B127" s="16" t="s">
        <v>16</v>
      </c>
      <c r="C127" s="13">
        <v>42321</v>
      </c>
      <c r="D127" s="16">
        <v>317</v>
      </c>
      <c r="E127" s="16">
        <v>7</v>
      </c>
      <c r="F127" s="16" t="s">
        <v>14</v>
      </c>
      <c r="G127" s="16">
        <v>12</v>
      </c>
      <c r="H127" s="16">
        <v>12</v>
      </c>
      <c r="I127" s="16">
        <v>4</v>
      </c>
      <c r="J127" s="94">
        <f t="shared" si="2"/>
        <v>1</v>
      </c>
    </row>
    <row r="128" spans="1:10" x14ac:dyDescent="0.25">
      <c r="A128" s="69" t="s">
        <v>5</v>
      </c>
      <c r="B128" s="16" t="s">
        <v>6</v>
      </c>
      <c r="C128" s="13">
        <v>41178</v>
      </c>
      <c r="D128" s="16">
        <v>270</v>
      </c>
      <c r="E128" s="16">
        <v>8</v>
      </c>
      <c r="F128" s="16" t="s">
        <v>9</v>
      </c>
      <c r="G128" s="16">
        <v>6</v>
      </c>
      <c r="H128" s="16">
        <v>0</v>
      </c>
      <c r="I128" s="16">
        <v>1</v>
      </c>
      <c r="J128" s="94">
        <f t="shared" si="2"/>
        <v>0</v>
      </c>
    </row>
    <row r="129" spans="1:10" x14ac:dyDescent="0.25">
      <c r="A129" s="69" t="s">
        <v>5</v>
      </c>
      <c r="B129" s="16" t="s">
        <v>6</v>
      </c>
      <c r="C129" s="13">
        <v>41179</v>
      </c>
      <c r="D129" s="16">
        <v>271</v>
      </c>
      <c r="E129" s="16">
        <v>8</v>
      </c>
      <c r="F129" s="16" t="s">
        <v>9</v>
      </c>
      <c r="G129" s="16">
        <v>6</v>
      </c>
      <c r="H129" s="16">
        <v>0</v>
      </c>
      <c r="I129" s="16">
        <v>1</v>
      </c>
      <c r="J129" s="94">
        <f t="shared" si="2"/>
        <v>0</v>
      </c>
    </row>
    <row r="130" spans="1:10" x14ac:dyDescent="0.25">
      <c r="A130" s="69" t="s">
        <v>5</v>
      </c>
      <c r="B130" s="16" t="s">
        <v>6</v>
      </c>
      <c r="C130" s="13">
        <v>41194</v>
      </c>
      <c r="D130" s="16">
        <v>286</v>
      </c>
      <c r="E130" s="16">
        <v>8</v>
      </c>
      <c r="F130" s="16" t="s">
        <v>9</v>
      </c>
      <c r="G130" s="16">
        <v>12</v>
      </c>
      <c r="H130" s="16">
        <v>0</v>
      </c>
      <c r="I130" s="16">
        <v>1</v>
      </c>
      <c r="J130" s="94">
        <f t="shared" si="2"/>
        <v>0</v>
      </c>
    </row>
    <row r="131" spans="1:10" x14ac:dyDescent="0.25">
      <c r="A131" s="69" t="s">
        <v>5</v>
      </c>
      <c r="B131" s="16" t="s">
        <v>6</v>
      </c>
      <c r="C131" s="13">
        <v>41200</v>
      </c>
      <c r="D131" s="16">
        <v>292</v>
      </c>
      <c r="E131" s="16">
        <v>8</v>
      </c>
      <c r="F131" s="16" t="s">
        <v>9</v>
      </c>
      <c r="G131" s="16">
        <v>12</v>
      </c>
      <c r="H131" s="16">
        <v>1</v>
      </c>
      <c r="I131" s="16">
        <v>2</v>
      </c>
      <c r="J131" s="94">
        <f t="shared" si="2"/>
        <v>8.3333333333333329E-2</v>
      </c>
    </row>
    <row r="132" spans="1:10" x14ac:dyDescent="0.25">
      <c r="A132" s="69" t="s">
        <v>5</v>
      </c>
      <c r="B132" s="16" t="s">
        <v>6</v>
      </c>
      <c r="C132" s="13">
        <v>41208</v>
      </c>
      <c r="D132" s="16">
        <v>300</v>
      </c>
      <c r="E132" s="16">
        <v>8</v>
      </c>
      <c r="F132" s="16" t="s">
        <v>9</v>
      </c>
      <c r="G132" s="16">
        <v>12</v>
      </c>
      <c r="H132" s="16">
        <v>8</v>
      </c>
      <c r="I132" s="16">
        <v>2</v>
      </c>
      <c r="J132" s="94">
        <f t="shared" ref="J132:J195" si="3">H132/G132</f>
        <v>0.66666666666666663</v>
      </c>
    </row>
    <row r="133" spans="1:10" x14ac:dyDescent="0.25">
      <c r="A133" s="69" t="s">
        <v>5</v>
      </c>
      <c r="B133" s="16" t="s">
        <v>6</v>
      </c>
      <c r="C133" s="13">
        <v>41232</v>
      </c>
      <c r="D133" s="16">
        <v>324</v>
      </c>
      <c r="E133" s="16">
        <v>8</v>
      </c>
      <c r="F133" s="16" t="s">
        <v>9</v>
      </c>
      <c r="G133" s="16">
        <v>12</v>
      </c>
      <c r="H133" s="16">
        <v>12</v>
      </c>
      <c r="I133" s="16">
        <v>4</v>
      </c>
      <c r="J133" s="94">
        <f t="shared" si="3"/>
        <v>1</v>
      </c>
    </row>
    <row r="134" spans="1:10" x14ac:dyDescent="0.25">
      <c r="A134" s="69" t="s">
        <v>5</v>
      </c>
      <c r="B134" s="16" t="s">
        <v>16</v>
      </c>
      <c r="C134" s="13">
        <v>41543</v>
      </c>
      <c r="D134" s="16">
        <v>269</v>
      </c>
      <c r="E134" s="16">
        <v>8</v>
      </c>
      <c r="F134" s="16" t="s">
        <v>9</v>
      </c>
      <c r="G134" s="16">
        <v>12</v>
      </c>
      <c r="H134" s="16">
        <v>0</v>
      </c>
      <c r="I134" s="16">
        <v>2</v>
      </c>
      <c r="J134" s="94">
        <f t="shared" si="3"/>
        <v>0</v>
      </c>
    </row>
    <row r="135" spans="1:10" x14ac:dyDescent="0.25">
      <c r="A135" s="69" t="s">
        <v>5</v>
      </c>
      <c r="B135" s="16" t="s">
        <v>16</v>
      </c>
      <c r="C135" s="13">
        <v>41550</v>
      </c>
      <c r="D135" s="16">
        <v>276</v>
      </c>
      <c r="E135" s="16">
        <v>8</v>
      </c>
      <c r="F135" s="16" t="s">
        <v>9</v>
      </c>
      <c r="G135" s="16">
        <v>12</v>
      </c>
      <c r="H135" s="16">
        <v>0</v>
      </c>
      <c r="I135" s="16">
        <v>2</v>
      </c>
      <c r="J135" s="94">
        <f t="shared" si="3"/>
        <v>0</v>
      </c>
    </row>
    <row r="136" spans="1:10" x14ac:dyDescent="0.25">
      <c r="A136" s="69" t="s">
        <v>5</v>
      </c>
      <c r="B136" s="16" t="s">
        <v>16</v>
      </c>
      <c r="C136" s="13">
        <v>41557</v>
      </c>
      <c r="D136" s="16">
        <v>283</v>
      </c>
      <c r="E136" s="16">
        <v>8</v>
      </c>
      <c r="F136" s="16" t="s">
        <v>9</v>
      </c>
      <c r="G136" s="16">
        <v>12</v>
      </c>
      <c r="H136" s="16">
        <v>7</v>
      </c>
      <c r="I136" s="16">
        <v>4</v>
      </c>
      <c r="J136" s="94">
        <f t="shared" si="3"/>
        <v>0.58333333333333337</v>
      </c>
    </row>
    <row r="137" spans="1:10" x14ac:dyDescent="0.25">
      <c r="A137" s="69" t="s">
        <v>5</v>
      </c>
      <c r="B137" s="16" t="s">
        <v>16</v>
      </c>
      <c r="C137" s="13">
        <v>41570</v>
      </c>
      <c r="D137" s="16">
        <v>296</v>
      </c>
      <c r="E137" s="16">
        <v>8</v>
      </c>
      <c r="F137" s="16" t="s">
        <v>9</v>
      </c>
      <c r="G137" s="16">
        <v>12</v>
      </c>
      <c r="H137" s="16">
        <v>10</v>
      </c>
      <c r="I137" s="16">
        <v>4</v>
      </c>
      <c r="J137" s="94">
        <f t="shared" si="3"/>
        <v>0.83333333333333337</v>
      </c>
    </row>
    <row r="138" spans="1:10" x14ac:dyDescent="0.25">
      <c r="A138" s="69" t="s">
        <v>5</v>
      </c>
      <c r="B138" s="16" t="s">
        <v>16</v>
      </c>
      <c r="C138" s="13">
        <v>41582</v>
      </c>
      <c r="D138" s="16">
        <v>308</v>
      </c>
      <c r="E138" s="16">
        <v>8</v>
      </c>
      <c r="F138" s="16" t="s">
        <v>9</v>
      </c>
      <c r="G138" s="16">
        <v>12</v>
      </c>
      <c r="H138" s="16">
        <v>12</v>
      </c>
      <c r="I138" s="16">
        <v>4</v>
      </c>
      <c r="J138" s="94">
        <f t="shared" si="3"/>
        <v>1</v>
      </c>
    </row>
    <row r="139" spans="1:10" x14ac:dyDescent="0.25">
      <c r="A139" s="69" t="s">
        <v>5</v>
      </c>
      <c r="B139" s="16" t="s">
        <v>16</v>
      </c>
      <c r="C139" s="13">
        <v>41926</v>
      </c>
      <c r="D139" s="16">
        <v>287</v>
      </c>
      <c r="E139" s="16">
        <v>8</v>
      </c>
      <c r="F139" s="16" t="s">
        <v>9</v>
      </c>
      <c r="G139" s="16">
        <v>8</v>
      </c>
      <c r="H139" s="16">
        <v>0</v>
      </c>
      <c r="I139" s="16">
        <v>1</v>
      </c>
      <c r="J139" s="94">
        <f t="shared" si="3"/>
        <v>0</v>
      </c>
    </row>
    <row r="140" spans="1:10" x14ac:dyDescent="0.25">
      <c r="A140" s="69" t="s">
        <v>5</v>
      </c>
      <c r="B140" s="16" t="s">
        <v>16</v>
      </c>
      <c r="C140" s="13">
        <v>41932</v>
      </c>
      <c r="D140" s="16">
        <v>293</v>
      </c>
      <c r="E140" s="16">
        <v>8</v>
      </c>
      <c r="F140" s="16" t="s">
        <v>9</v>
      </c>
      <c r="G140" s="16">
        <v>8</v>
      </c>
      <c r="H140" s="16">
        <v>0</v>
      </c>
      <c r="I140" s="16">
        <v>3</v>
      </c>
      <c r="J140" s="94">
        <f t="shared" si="3"/>
        <v>0</v>
      </c>
    </row>
    <row r="141" spans="1:10" x14ac:dyDescent="0.25">
      <c r="A141" s="69" t="s">
        <v>5</v>
      </c>
      <c r="B141" s="16" t="s">
        <v>16</v>
      </c>
      <c r="C141" s="13">
        <v>41941</v>
      </c>
      <c r="D141" s="16">
        <v>302</v>
      </c>
      <c r="E141" s="16">
        <v>8</v>
      </c>
      <c r="F141" s="16" t="s">
        <v>9</v>
      </c>
      <c r="G141" s="16">
        <v>8</v>
      </c>
      <c r="H141" s="16">
        <v>0</v>
      </c>
      <c r="I141" s="16">
        <v>4</v>
      </c>
      <c r="J141" s="94">
        <f t="shared" si="3"/>
        <v>0</v>
      </c>
    </row>
    <row r="142" spans="1:10" x14ac:dyDescent="0.25">
      <c r="A142" s="69" t="s">
        <v>5</v>
      </c>
      <c r="B142" s="16" t="s">
        <v>16</v>
      </c>
      <c r="C142" s="13">
        <v>41948</v>
      </c>
      <c r="D142" s="16">
        <v>309</v>
      </c>
      <c r="E142" s="16">
        <v>8</v>
      </c>
      <c r="F142" s="16" t="s">
        <v>9</v>
      </c>
      <c r="G142" s="16">
        <v>8</v>
      </c>
      <c r="H142" s="16">
        <v>8</v>
      </c>
      <c r="I142" s="16">
        <v>4</v>
      </c>
      <c r="J142" s="94">
        <f t="shared" si="3"/>
        <v>1</v>
      </c>
    </row>
    <row r="143" spans="1:10" x14ac:dyDescent="0.25">
      <c r="A143" s="69" t="s">
        <v>5</v>
      </c>
      <c r="B143" s="16" t="s">
        <v>16</v>
      </c>
      <c r="C143" s="13">
        <v>42275</v>
      </c>
      <c r="D143" s="16">
        <v>271</v>
      </c>
      <c r="E143" s="16">
        <v>8</v>
      </c>
      <c r="F143" s="16" t="s">
        <v>9</v>
      </c>
      <c r="G143" s="16">
        <v>12</v>
      </c>
      <c r="H143" s="16">
        <v>0</v>
      </c>
      <c r="I143" s="16">
        <v>1</v>
      </c>
      <c r="J143" s="94">
        <f t="shared" si="3"/>
        <v>0</v>
      </c>
    </row>
    <row r="144" spans="1:10" x14ac:dyDescent="0.25">
      <c r="A144" s="69" t="s">
        <v>5</v>
      </c>
      <c r="B144" s="16" t="s">
        <v>16</v>
      </c>
      <c r="C144" s="13">
        <v>42286</v>
      </c>
      <c r="D144" s="16">
        <v>282</v>
      </c>
      <c r="E144" s="16">
        <v>8</v>
      </c>
      <c r="F144" s="16" t="s">
        <v>9</v>
      </c>
      <c r="G144" s="16">
        <v>12</v>
      </c>
      <c r="H144" s="16">
        <v>0</v>
      </c>
      <c r="I144" s="16">
        <v>2</v>
      </c>
      <c r="J144" s="94">
        <f t="shared" si="3"/>
        <v>0</v>
      </c>
    </row>
    <row r="145" spans="1:10" x14ac:dyDescent="0.25">
      <c r="A145" s="69" t="s">
        <v>5</v>
      </c>
      <c r="B145" s="16" t="s">
        <v>16</v>
      </c>
      <c r="C145" s="13">
        <v>42293</v>
      </c>
      <c r="D145" s="16">
        <v>289</v>
      </c>
      <c r="E145" s="16">
        <v>8</v>
      </c>
      <c r="F145" s="16" t="s">
        <v>9</v>
      </c>
      <c r="G145" s="16">
        <v>12</v>
      </c>
      <c r="H145" s="16">
        <v>1</v>
      </c>
      <c r="I145" s="16">
        <v>2</v>
      </c>
      <c r="J145" s="94">
        <f t="shared" si="3"/>
        <v>8.3333333333333329E-2</v>
      </c>
    </row>
    <row r="146" spans="1:10" x14ac:dyDescent="0.25">
      <c r="A146" s="69" t="s">
        <v>5</v>
      </c>
      <c r="B146" s="16" t="s">
        <v>16</v>
      </c>
      <c r="C146" s="13">
        <v>42298</v>
      </c>
      <c r="D146" s="16">
        <v>294</v>
      </c>
      <c r="E146" s="16">
        <v>8</v>
      </c>
      <c r="F146" s="16" t="s">
        <v>9</v>
      </c>
      <c r="G146" s="16">
        <v>12</v>
      </c>
      <c r="H146" s="16">
        <v>5</v>
      </c>
      <c r="I146" s="16">
        <v>3</v>
      </c>
      <c r="J146" s="94">
        <f t="shared" si="3"/>
        <v>0.41666666666666669</v>
      </c>
    </row>
    <row r="147" spans="1:10" x14ac:dyDescent="0.25">
      <c r="A147" s="69" t="s">
        <v>5</v>
      </c>
      <c r="B147" s="16" t="s">
        <v>16</v>
      </c>
      <c r="C147" s="13">
        <v>42307</v>
      </c>
      <c r="D147" s="16">
        <v>303</v>
      </c>
      <c r="E147" s="16">
        <v>8</v>
      </c>
      <c r="F147" s="16" t="s">
        <v>9</v>
      </c>
      <c r="G147" s="16">
        <v>12</v>
      </c>
      <c r="H147" s="16">
        <v>12</v>
      </c>
      <c r="I147" s="16">
        <v>4</v>
      </c>
      <c r="J147" s="94">
        <f t="shared" si="3"/>
        <v>1</v>
      </c>
    </row>
    <row r="148" spans="1:10" x14ac:dyDescent="0.25">
      <c r="A148" s="69" t="s">
        <v>5</v>
      </c>
      <c r="B148" s="16" t="s">
        <v>6</v>
      </c>
      <c r="C148" s="13">
        <v>41178</v>
      </c>
      <c r="D148" s="16">
        <v>270</v>
      </c>
      <c r="E148" s="16">
        <v>9</v>
      </c>
      <c r="F148" s="16" t="s">
        <v>10</v>
      </c>
      <c r="G148" s="16">
        <v>6</v>
      </c>
      <c r="H148" s="16">
        <v>0</v>
      </c>
      <c r="I148" s="16">
        <v>1</v>
      </c>
      <c r="J148" s="94">
        <f t="shared" si="3"/>
        <v>0</v>
      </c>
    </row>
    <row r="149" spans="1:10" x14ac:dyDescent="0.25">
      <c r="A149" s="69" t="s">
        <v>5</v>
      </c>
      <c r="B149" s="16" t="s">
        <v>6</v>
      </c>
      <c r="C149" s="13">
        <v>41179</v>
      </c>
      <c r="D149" s="16">
        <v>271</v>
      </c>
      <c r="E149" s="16">
        <v>9</v>
      </c>
      <c r="F149" s="16" t="s">
        <v>10</v>
      </c>
      <c r="G149" s="16">
        <v>6</v>
      </c>
      <c r="H149" s="16">
        <v>0</v>
      </c>
      <c r="I149" s="16">
        <v>1</v>
      </c>
      <c r="J149" s="94">
        <f t="shared" si="3"/>
        <v>0</v>
      </c>
    </row>
    <row r="150" spans="1:10" x14ac:dyDescent="0.25">
      <c r="A150" s="69" t="s">
        <v>5</v>
      </c>
      <c r="B150" s="16" t="s">
        <v>6</v>
      </c>
      <c r="C150" s="13">
        <v>41194</v>
      </c>
      <c r="D150" s="16">
        <v>286</v>
      </c>
      <c r="E150" s="16">
        <v>9</v>
      </c>
      <c r="F150" s="16" t="s">
        <v>10</v>
      </c>
      <c r="G150" s="16">
        <v>12</v>
      </c>
      <c r="H150" s="16">
        <v>1</v>
      </c>
      <c r="I150" s="16">
        <v>1</v>
      </c>
      <c r="J150" s="94">
        <f t="shared" si="3"/>
        <v>8.3333333333333329E-2</v>
      </c>
    </row>
    <row r="151" spans="1:10" x14ac:dyDescent="0.25">
      <c r="A151" s="69" t="s">
        <v>5</v>
      </c>
      <c r="B151" s="16" t="s">
        <v>6</v>
      </c>
      <c r="C151" s="13">
        <v>41200</v>
      </c>
      <c r="D151" s="16">
        <v>292</v>
      </c>
      <c r="E151" s="16">
        <v>9</v>
      </c>
      <c r="F151" s="16" t="s">
        <v>10</v>
      </c>
      <c r="G151" s="16">
        <v>12</v>
      </c>
      <c r="H151" s="16">
        <v>2</v>
      </c>
      <c r="I151" s="16">
        <v>1</v>
      </c>
      <c r="J151" s="94">
        <f t="shared" si="3"/>
        <v>0.16666666666666666</v>
      </c>
    </row>
    <row r="152" spans="1:10" x14ac:dyDescent="0.25">
      <c r="A152" s="69" t="s">
        <v>5</v>
      </c>
      <c r="B152" s="16" t="s">
        <v>6</v>
      </c>
      <c r="C152" s="13">
        <v>41208</v>
      </c>
      <c r="D152" s="16">
        <v>300</v>
      </c>
      <c r="E152" s="16">
        <v>9</v>
      </c>
      <c r="F152" s="16" t="s">
        <v>10</v>
      </c>
      <c r="G152" s="16">
        <v>12</v>
      </c>
      <c r="H152" s="16">
        <v>2</v>
      </c>
      <c r="I152" s="16">
        <v>2</v>
      </c>
      <c r="J152" s="94">
        <f t="shared" si="3"/>
        <v>0.16666666666666666</v>
      </c>
    </row>
    <row r="153" spans="1:10" x14ac:dyDescent="0.25">
      <c r="A153" s="69" t="s">
        <v>5</v>
      </c>
      <c r="B153" s="16" t="s">
        <v>6</v>
      </c>
      <c r="C153" s="13">
        <v>41232</v>
      </c>
      <c r="D153" s="16">
        <v>324</v>
      </c>
      <c r="E153" s="16">
        <v>9</v>
      </c>
      <c r="F153" s="16" t="s">
        <v>10</v>
      </c>
      <c r="G153" s="16">
        <v>12</v>
      </c>
      <c r="H153" s="16">
        <v>9</v>
      </c>
      <c r="I153" s="16">
        <v>4</v>
      </c>
      <c r="J153" s="94">
        <f t="shared" si="3"/>
        <v>0.75</v>
      </c>
    </row>
    <row r="154" spans="1:10" x14ac:dyDescent="0.25">
      <c r="A154" s="69" t="s">
        <v>5</v>
      </c>
      <c r="B154" s="16" t="s">
        <v>16</v>
      </c>
      <c r="C154" s="13">
        <v>41543</v>
      </c>
      <c r="D154" s="16">
        <v>269</v>
      </c>
      <c r="E154" s="16">
        <v>9</v>
      </c>
      <c r="F154" s="16" t="s">
        <v>10</v>
      </c>
      <c r="G154" s="16">
        <v>12</v>
      </c>
      <c r="H154" s="16">
        <v>0</v>
      </c>
      <c r="I154" s="16">
        <v>1</v>
      </c>
      <c r="J154" s="94">
        <f t="shared" si="3"/>
        <v>0</v>
      </c>
    </row>
    <row r="155" spans="1:10" x14ac:dyDescent="0.25">
      <c r="A155" s="69" t="s">
        <v>5</v>
      </c>
      <c r="B155" s="16" t="s">
        <v>16</v>
      </c>
      <c r="C155" s="13">
        <v>41550</v>
      </c>
      <c r="D155" s="16">
        <v>276</v>
      </c>
      <c r="E155" s="16">
        <v>9</v>
      </c>
      <c r="F155" s="16" t="s">
        <v>10</v>
      </c>
      <c r="G155" s="16">
        <v>12</v>
      </c>
      <c r="H155" s="16">
        <v>0</v>
      </c>
      <c r="I155" s="16">
        <v>1</v>
      </c>
      <c r="J155" s="94">
        <f t="shared" si="3"/>
        <v>0</v>
      </c>
    </row>
    <row r="156" spans="1:10" x14ac:dyDescent="0.25">
      <c r="A156" s="69" t="s">
        <v>5</v>
      </c>
      <c r="B156" s="16" t="s">
        <v>16</v>
      </c>
      <c r="C156" s="13">
        <v>41557</v>
      </c>
      <c r="D156" s="16">
        <v>283</v>
      </c>
      <c r="E156" s="16">
        <v>9</v>
      </c>
      <c r="F156" s="16" t="s">
        <v>10</v>
      </c>
      <c r="G156" s="16">
        <v>12</v>
      </c>
      <c r="H156" s="16">
        <v>0</v>
      </c>
      <c r="I156" s="16">
        <v>1</v>
      </c>
      <c r="J156" s="94">
        <f t="shared" si="3"/>
        <v>0</v>
      </c>
    </row>
    <row r="157" spans="1:10" x14ac:dyDescent="0.25">
      <c r="A157" s="69" t="s">
        <v>5</v>
      </c>
      <c r="B157" s="16" t="s">
        <v>16</v>
      </c>
      <c r="C157" s="13">
        <v>41570</v>
      </c>
      <c r="D157" s="16">
        <v>296</v>
      </c>
      <c r="E157" s="16">
        <v>9</v>
      </c>
      <c r="F157" s="16" t="s">
        <v>10</v>
      </c>
      <c r="G157" s="16">
        <v>12</v>
      </c>
      <c r="H157" s="16">
        <v>0</v>
      </c>
      <c r="I157" s="16" t="s">
        <v>8</v>
      </c>
      <c r="J157" s="94">
        <f t="shared" si="3"/>
        <v>0</v>
      </c>
    </row>
    <row r="158" spans="1:10" x14ac:dyDescent="0.25">
      <c r="A158" s="69" t="s">
        <v>5</v>
      </c>
      <c r="B158" s="16" t="s">
        <v>16</v>
      </c>
      <c r="C158" s="13">
        <v>41582</v>
      </c>
      <c r="D158" s="16">
        <v>308</v>
      </c>
      <c r="E158" s="16">
        <v>9</v>
      </c>
      <c r="F158" s="16" t="s">
        <v>10</v>
      </c>
      <c r="G158" s="16">
        <v>12</v>
      </c>
      <c r="H158" s="16">
        <v>0</v>
      </c>
      <c r="I158" s="16">
        <v>4</v>
      </c>
      <c r="J158" s="94">
        <f t="shared" si="3"/>
        <v>0</v>
      </c>
    </row>
    <row r="159" spans="1:10" x14ac:dyDescent="0.25">
      <c r="A159" s="69" t="s">
        <v>5</v>
      </c>
      <c r="B159" s="16" t="s">
        <v>16</v>
      </c>
      <c r="C159" s="13">
        <v>41600</v>
      </c>
      <c r="D159" s="16">
        <v>326</v>
      </c>
      <c r="E159" s="16">
        <v>9</v>
      </c>
      <c r="F159" s="16" t="s">
        <v>10</v>
      </c>
      <c r="G159" s="16">
        <v>12</v>
      </c>
      <c r="H159" s="16">
        <v>0</v>
      </c>
      <c r="I159" s="16">
        <v>4</v>
      </c>
      <c r="J159" s="94">
        <f t="shared" si="3"/>
        <v>0</v>
      </c>
    </row>
    <row r="160" spans="1:10" x14ac:dyDescent="0.25">
      <c r="A160" s="69" t="s">
        <v>5</v>
      </c>
      <c r="B160" s="16" t="s">
        <v>16</v>
      </c>
      <c r="C160" s="13">
        <v>41604</v>
      </c>
      <c r="D160" s="16">
        <v>330</v>
      </c>
      <c r="E160" s="16">
        <v>9</v>
      </c>
      <c r="F160" s="16" t="s">
        <v>10</v>
      </c>
      <c r="G160" s="16">
        <v>12</v>
      </c>
      <c r="H160" s="16">
        <v>3</v>
      </c>
      <c r="I160" s="16">
        <v>4</v>
      </c>
      <c r="J160" s="94">
        <f t="shared" si="3"/>
        <v>0.25</v>
      </c>
    </row>
    <row r="161" spans="1:10" x14ac:dyDescent="0.25">
      <c r="A161" s="69" t="s">
        <v>5</v>
      </c>
      <c r="B161" s="16" t="s">
        <v>16</v>
      </c>
      <c r="C161" s="13">
        <v>41612</v>
      </c>
      <c r="D161" s="16">
        <v>338</v>
      </c>
      <c r="E161" s="16">
        <v>9</v>
      </c>
      <c r="F161" s="16" t="s">
        <v>10</v>
      </c>
      <c r="G161" s="16">
        <v>12</v>
      </c>
      <c r="H161" s="16">
        <v>6</v>
      </c>
      <c r="I161" s="16">
        <v>4</v>
      </c>
      <c r="J161" s="94">
        <f t="shared" si="3"/>
        <v>0.5</v>
      </c>
    </row>
    <row r="162" spans="1:10" x14ac:dyDescent="0.25">
      <c r="A162" s="69" t="s">
        <v>5</v>
      </c>
      <c r="B162" s="16" t="s">
        <v>16</v>
      </c>
      <c r="C162" s="13">
        <v>41932</v>
      </c>
      <c r="D162" s="16">
        <v>293</v>
      </c>
      <c r="E162" s="16">
        <v>9</v>
      </c>
      <c r="F162" s="16" t="s">
        <v>10</v>
      </c>
      <c r="G162" s="16">
        <v>12</v>
      </c>
      <c r="H162" s="16">
        <v>0</v>
      </c>
      <c r="I162" s="16">
        <v>1</v>
      </c>
      <c r="J162" s="94">
        <f t="shared" si="3"/>
        <v>0</v>
      </c>
    </row>
    <row r="163" spans="1:10" x14ac:dyDescent="0.25">
      <c r="A163" s="69" t="s">
        <v>5</v>
      </c>
      <c r="B163" s="16" t="s">
        <v>16</v>
      </c>
      <c r="C163" s="13">
        <v>41941</v>
      </c>
      <c r="D163" s="16">
        <v>302</v>
      </c>
      <c r="E163" s="16">
        <v>9</v>
      </c>
      <c r="F163" s="16" t="s">
        <v>10</v>
      </c>
      <c r="G163" s="16">
        <v>12</v>
      </c>
      <c r="H163" s="16">
        <v>0</v>
      </c>
      <c r="I163" s="16">
        <v>2</v>
      </c>
      <c r="J163" s="94">
        <f t="shared" si="3"/>
        <v>0</v>
      </c>
    </row>
    <row r="164" spans="1:10" x14ac:dyDescent="0.25">
      <c r="A164" s="69" t="s">
        <v>5</v>
      </c>
      <c r="B164" s="16" t="s">
        <v>16</v>
      </c>
      <c r="C164" s="13">
        <v>41948</v>
      </c>
      <c r="D164" s="16">
        <v>309</v>
      </c>
      <c r="E164" s="16">
        <v>9</v>
      </c>
      <c r="F164" s="16" t="s">
        <v>10</v>
      </c>
      <c r="G164" s="16">
        <v>12</v>
      </c>
      <c r="H164" s="16">
        <v>0</v>
      </c>
      <c r="I164" s="16">
        <v>4</v>
      </c>
      <c r="J164" s="94">
        <f t="shared" si="3"/>
        <v>0</v>
      </c>
    </row>
    <row r="165" spans="1:10" x14ac:dyDescent="0.25">
      <c r="A165" s="69" t="s">
        <v>5</v>
      </c>
      <c r="B165" s="16" t="s">
        <v>16</v>
      </c>
      <c r="C165" s="13">
        <v>42298</v>
      </c>
      <c r="D165" s="16">
        <v>294</v>
      </c>
      <c r="E165" s="16">
        <v>9</v>
      </c>
      <c r="F165" s="16" t="s">
        <v>10</v>
      </c>
      <c r="G165" s="16">
        <v>12</v>
      </c>
      <c r="H165" s="16">
        <v>0</v>
      </c>
      <c r="I165" s="16">
        <v>1</v>
      </c>
      <c r="J165" s="94">
        <f t="shared" si="3"/>
        <v>0</v>
      </c>
    </row>
    <row r="166" spans="1:10" x14ac:dyDescent="0.25">
      <c r="A166" s="69" t="s">
        <v>5</v>
      </c>
      <c r="B166" s="16" t="s">
        <v>16</v>
      </c>
      <c r="C166" s="13">
        <v>42307</v>
      </c>
      <c r="D166" s="16">
        <v>303</v>
      </c>
      <c r="E166" s="16">
        <v>9</v>
      </c>
      <c r="F166" s="16" t="s">
        <v>10</v>
      </c>
      <c r="G166" s="16">
        <v>12</v>
      </c>
      <c r="H166" s="16">
        <v>0</v>
      </c>
      <c r="I166" s="16">
        <v>2</v>
      </c>
      <c r="J166" s="94">
        <f t="shared" si="3"/>
        <v>0</v>
      </c>
    </row>
    <row r="167" spans="1:10" x14ac:dyDescent="0.25">
      <c r="A167" s="69" t="s">
        <v>5</v>
      </c>
      <c r="B167" s="16" t="s">
        <v>16</v>
      </c>
      <c r="C167" s="13">
        <v>42310</v>
      </c>
      <c r="D167" s="16">
        <v>306</v>
      </c>
      <c r="E167" s="16">
        <v>9</v>
      </c>
      <c r="F167" s="16" t="s">
        <v>10</v>
      </c>
      <c r="G167" s="16">
        <v>12</v>
      </c>
      <c r="H167" s="16">
        <v>1</v>
      </c>
      <c r="I167" s="16">
        <v>3</v>
      </c>
      <c r="J167" s="94">
        <f t="shared" si="3"/>
        <v>8.3333333333333329E-2</v>
      </c>
    </row>
    <row r="168" spans="1:10" x14ac:dyDescent="0.25">
      <c r="A168" s="69" t="s">
        <v>5</v>
      </c>
      <c r="B168" s="16" t="s">
        <v>16</v>
      </c>
      <c r="C168" s="13">
        <v>42321</v>
      </c>
      <c r="D168" s="16">
        <v>317</v>
      </c>
      <c r="E168" s="16">
        <v>9</v>
      </c>
      <c r="F168" s="16" t="s">
        <v>10</v>
      </c>
      <c r="G168" s="16">
        <v>12</v>
      </c>
      <c r="H168" s="16">
        <v>1</v>
      </c>
      <c r="I168" s="16">
        <v>4</v>
      </c>
      <c r="J168" s="94">
        <f t="shared" si="3"/>
        <v>8.3333333333333329E-2</v>
      </c>
    </row>
    <row r="169" spans="1:10" x14ac:dyDescent="0.25">
      <c r="A169" s="69" t="s">
        <v>5</v>
      </c>
      <c r="B169" s="16" t="s">
        <v>6</v>
      </c>
      <c r="C169" s="13">
        <v>41178</v>
      </c>
      <c r="D169" s="16">
        <v>270</v>
      </c>
      <c r="E169" s="16">
        <v>10</v>
      </c>
      <c r="F169" s="16" t="s">
        <v>11</v>
      </c>
      <c r="G169" s="16">
        <v>6</v>
      </c>
      <c r="H169" s="16">
        <v>0</v>
      </c>
      <c r="I169" s="16">
        <v>1</v>
      </c>
      <c r="J169" s="94">
        <f t="shared" si="3"/>
        <v>0</v>
      </c>
    </row>
    <row r="170" spans="1:10" x14ac:dyDescent="0.25">
      <c r="A170" s="69" t="s">
        <v>5</v>
      </c>
      <c r="B170" s="16" t="s">
        <v>6</v>
      </c>
      <c r="C170" s="13">
        <v>41179</v>
      </c>
      <c r="D170" s="16">
        <v>271</v>
      </c>
      <c r="E170" s="16">
        <v>10</v>
      </c>
      <c r="F170" s="16" t="s">
        <v>11</v>
      </c>
      <c r="G170" s="16">
        <v>6</v>
      </c>
      <c r="H170" s="16">
        <v>0</v>
      </c>
      <c r="I170" s="16">
        <v>1</v>
      </c>
      <c r="J170" s="94">
        <f t="shared" si="3"/>
        <v>0</v>
      </c>
    </row>
    <row r="171" spans="1:10" x14ac:dyDescent="0.25">
      <c r="A171" s="69" t="s">
        <v>5</v>
      </c>
      <c r="B171" s="16" t="s">
        <v>6</v>
      </c>
      <c r="C171" s="13">
        <v>41194</v>
      </c>
      <c r="D171" s="16">
        <v>286</v>
      </c>
      <c r="E171" s="16">
        <v>10</v>
      </c>
      <c r="F171" s="16" t="s">
        <v>11</v>
      </c>
      <c r="G171" s="16">
        <v>12</v>
      </c>
      <c r="H171" s="16">
        <v>1</v>
      </c>
      <c r="I171" s="16">
        <v>1</v>
      </c>
      <c r="J171" s="94">
        <f t="shared" si="3"/>
        <v>8.3333333333333329E-2</v>
      </c>
    </row>
    <row r="172" spans="1:10" x14ac:dyDescent="0.25">
      <c r="A172" s="69" t="s">
        <v>5</v>
      </c>
      <c r="B172" s="16" t="s">
        <v>6</v>
      </c>
      <c r="C172" s="13">
        <v>41200</v>
      </c>
      <c r="D172" s="16">
        <v>292</v>
      </c>
      <c r="E172" s="16">
        <v>10</v>
      </c>
      <c r="F172" s="16" t="s">
        <v>11</v>
      </c>
      <c r="G172" s="16">
        <v>12</v>
      </c>
      <c r="H172" s="16">
        <v>1</v>
      </c>
      <c r="I172" s="16">
        <v>1</v>
      </c>
      <c r="J172" s="94">
        <f t="shared" si="3"/>
        <v>8.3333333333333329E-2</v>
      </c>
    </row>
    <row r="173" spans="1:10" x14ac:dyDescent="0.25">
      <c r="A173" s="69" t="s">
        <v>5</v>
      </c>
      <c r="B173" s="16" t="s">
        <v>6</v>
      </c>
      <c r="C173" s="13">
        <v>41208</v>
      </c>
      <c r="D173" s="16">
        <v>300</v>
      </c>
      <c r="E173" s="16">
        <v>10</v>
      </c>
      <c r="F173" s="16" t="s">
        <v>11</v>
      </c>
      <c r="G173" s="16">
        <v>12</v>
      </c>
      <c r="H173" s="16">
        <v>7</v>
      </c>
      <c r="I173" s="16">
        <v>3</v>
      </c>
      <c r="J173" s="94">
        <f t="shared" si="3"/>
        <v>0.58333333333333337</v>
      </c>
    </row>
    <row r="174" spans="1:10" x14ac:dyDescent="0.25">
      <c r="A174" s="69" t="s">
        <v>5</v>
      </c>
      <c r="B174" s="16" t="s">
        <v>6</v>
      </c>
      <c r="C174" s="13">
        <v>41232</v>
      </c>
      <c r="D174" s="16">
        <v>324</v>
      </c>
      <c r="E174" s="16">
        <v>10</v>
      </c>
      <c r="F174" s="16" t="s">
        <v>11</v>
      </c>
      <c r="G174" s="16">
        <v>12</v>
      </c>
      <c r="H174" s="16">
        <v>12</v>
      </c>
      <c r="I174" s="16">
        <v>4</v>
      </c>
      <c r="J174" s="94">
        <f t="shared" si="3"/>
        <v>1</v>
      </c>
    </row>
    <row r="175" spans="1:10" x14ac:dyDescent="0.25">
      <c r="A175" s="69" t="s">
        <v>5</v>
      </c>
      <c r="B175" s="16" t="s">
        <v>6</v>
      </c>
      <c r="C175" s="13">
        <v>41178</v>
      </c>
      <c r="D175" s="16">
        <v>270</v>
      </c>
      <c r="E175" s="16">
        <v>11</v>
      </c>
      <c r="F175" s="16" t="s">
        <v>9</v>
      </c>
      <c r="G175" s="16">
        <v>6</v>
      </c>
      <c r="H175" s="16">
        <v>0</v>
      </c>
      <c r="I175" s="16">
        <v>1</v>
      </c>
      <c r="J175" s="94">
        <f t="shared" si="3"/>
        <v>0</v>
      </c>
    </row>
    <row r="176" spans="1:10" x14ac:dyDescent="0.25">
      <c r="A176" s="69" t="s">
        <v>5</v>
      </c>
      <c r="B176" s="16" t="s">
        <v>6</v>
      </c>
      <c r="C176" s="13">
        <v>41179</v>
      </c>
      <c r="D176" s="16">
        <v>271</v>
      </c>
      <c r="E176" s="16">
        <v>11</v>
      </c>
      <c r="F176" s="16" t="s">
        <v>9</v>
      </c>
      <c r="G176" s="16">
        <v>6</v>
      </c>
      <c r="H176" s="16">
        <v>0</v>
      </c>
      <c r="I176" s="16">
        <v>1</v>
      </c>
      <c r="J176" s="94">
        <f t="shared" si="3"/>
        <v>0</v>
      </c>
    </row>
    <row r="177" spans="1:10" x14ac:dyDescent="0.25">
      <c r="A177" s="69" t="s">
        <v>5</v>
      </c>
      <c r="B177" s="16" t="s">
        <v>6</v>
      </c>
      <c r="C177" s="13">
        <v>41194</v>
      </c>
      <c r="D177" s="16">
        <v>286</v>
      </c>
      <c r="E177" s="16">
        <v>11</v>
      </c>
      <c r="F177" s="16" t="s">
        <v>9</v>
      </c>
      <c r="G177" s="16">
        <v>12</v>
      </c>
      <c r="H177" s="16">
        <v>0</v>
      </c>
      <c r="I177" s="16">
        <v>1</v>
      </c>
      <c r="J177" s="94">
        <f t="shared" si="3"/>
        <v>0</v>
      </c>
    </row>
    <row r="178" spans="1:10" x14ac:dyDescent="0.25">
      <c r="A178" s="69" t="s">
        <v>5</v>
      </c>
      <c r="B178" s="16" t="s">
        <v>6</v>
      </c>
      <c r="C178" s="13">
        <v>41200</v>
      </c>
      <c r="D178" s="16">
        <v>292</v>
      </c>
      <c r="E178" s="16">
        <v>11</v>
      </c>
      <c r="F178" s="16" t="s">
        <v>9</v>
      </c>
      <c r="G178" s="16">
        <v>12</v>
      </c>
      <c r="H178" s="16">
        <v>0</v>
      </c>
      <c r="I178" s="16">
        <v>2</v>
      </c>
      <c r="J178" s="94">
        <f t="shared" si="3"/>
        <v>0</v>
      </c>
    </row>
    <row r="179" spans="1:10" x14ac:dyDescent="0.25">
      <c r="A179" s="69" t="s">
        <v>5</v>
      </c>
      <c r="B179" s="16" t="s">
        <v>6</v>
      </c>
      <c r="C179" s="13">
        <v>41208</v>
      </c>
      <c r="D179" s="16">
        <v>300</v>
      </c>
      <c r="E179" s="16">
        <v>11</v>
      </c>
      <c r="F179" s="16" t="s">
        <v>9</v>
      </c>
      <c r="G179" s="16">
        <v>12</v>
      </c>
      <c r="H179" s="16">
        <v>10</v>
      </c>
      <c r="I179" s="16">
        <v>4</v>
      </c>
      <c r="J179" s="94">
        <f t="shared" si="3"/>
        <v>0.83333333333333337</v>
      </c>
    </row>
    <row r="180" spans="1:10" x14ac:dyDescent="0.25">
      <c r="A180" s="69" t="s">
        <v>5</v>
      </c>
      <c r="B180" s="16" t="s">
        <v>6</v>
      </c>
      <c r="C180" s="13">
        <v>41232</v>
      </c>
      <c r="D180" s="16">
        <v>324</v>
      </c>
      <c r="E180" s="16">
        <v>11</v>
      </c>
      <c r="F180" s="16" t="s">
        <v>9</v>
      </c>
      <c r="G180" s="16">
        <v>12</v>
      </c>
      <c r="H180" s="16">
        <v>12</v>
      </c>
      <c r="I180" s="16">
        <v>4</v>
      </c>
      <c r="J180" s="94">
        <f t="shared" si="3"/>
        <v>1</v>
      </c>
    </row>
    <row r="181" spans="1:10" x14ac:dyDescent="0.25">
      <c r="A181" s="69" t="s">
        <v>5</v>
      </c>
      <c r="B181" s="16" t="s">
        <v>16</v>
      </c>
      <c r="C181" s="13">
        <v>41543</v>
      </c>
      <c r="D181" s="16">
        <v>269</v>
      </c>
      <c r="E181" s="16">
        <v>11</v>
      </c>
      <c r="F181" s="16" t="s">
        <v>9</v>
      </c>
      <c r="G181" s="16">
        <v>12</v>
      </c>
      <c r="H181" s="16">
        <v>0</v>
      </c>
      <c r="I181" s="16">
        <v>1</v>
      </c>
      <c r="J181" s="94">
        <f t="shared" si="3"/>
        <v>0</v>
      </c>
    </row>
    <row r="182" spans="1:10" x14ac:dyDescent="0.25">
      <c r="A182" s="69" t="s">
        <v>5</v>
      </c>
      <c r="B182" s="16" t="s">
        <v>16</v>
      </c>
      <c r="C182" s="13">
        <v>41550</v>
      </c>
      <c r="D182" s="16">
        <v>276</v>
      </c>
      <c r="E182" s="16">
        <v>11</v>
      </c>
      <c r="F182" s="16" t="s">
        <v>9</v>
      </c>
      <c r="G182" s="16">
        <v>12</v>
      </c>
      <c r="H182" s="16">
        <v>0</v>
      </c>
      <c r="I182" s="16">
        <v>2</v>
      </c>
      <c r="J182" s="94">
        <f t="shared" si="3"/>
        <v>0</v>
      </c>
    </row>
    <row r="183" spans="1:10" x14ac:dyDescent="0.25">
      <c r="A183" s="69" t="s">
        <v>5</v>
      </c>
      <c r="B183" s="16" t="s">
        <v>16</v>
      </c>
      <c r="C183" s="13">
        <v>41557</v>
      </c>
      <c r="D183" s="16">
        <v>283</v>
      </c>
      <c r="E183" s="16">
        <v>11</v>
      </c>
      <c r="F183" s="16" t="s">
        <v>9</v>
      </c>
      <c r="G183" s="16">
        <v>12</v>
      </c>
      <c r="H183" s="16">
        <v>0</v>
      </c>
      <c r="I183" s="16">
        <v>1</v>
      </c>
      <c r="J183" s="94">
        <f t="shared" si="3"/>
        <v>0</v>
      </c>
    </row>
    <row r="184" spans="1:10" x14ac:dyDescent="0.25">
      <c r="A184" s="69" t="s">
        <v>5</v>
      </c>
      <c r="B184" s="16" t="s">
        <v>16</v>
      </c>
      <c r="C184" s="13">
        <v>41570</v>
      </c>
      <c r="D184" s="16">
        <v>296</v>
      </c>
      <c r="E184" s="16">
        <v>11</v>
      </c>
      <c r="F184" s="16" t="s">
        <v>9</v>
      </c>
      <c r="G184" s="16">
        <v>12</v>
      </c>
      <c r="H184" s="16">
        <v>2</v>
      </c>
      <c r="I184" s="16">
        <v>2</v>
      </c>
      <c r="J184" s="94">
        <f t="shared" si="3"/>
        <v>0.16666666666666666</v>
      </c>
    </row>
    <row r="185" spans="1:10" x14ac:dyDescent="0.25">
      <c r="A185" s="69" t="s">
        <v>5</v>
      </c>
      <c r="B185" s="16" t="s">
        <v>16</v>
      </c>
      <c r="C185" s="13">
        <v>41582</v>
      </c>
      <c r="D185" s="16">
        <v>308</v>
      </c>
      <c r="E185" s="16">
        <v>11</v>
      </c>
      <c r="F185" s="16" t="s">
        <v>9</v>
      </c>
      <c r="G185" s="16">
        <v>12</v>
      </c>
      <c r="H185" s="16">
        <v>8</v>
      </c>
      <c r="I185" s="16">
        <v>4</v>
      </c>
      <c r="J185" s="94">
        <f t="shared" si="3"/>
        <v>0.66666666666666663</v>
      </c>
    </row>
    <row r="186" spans="1:10" x14ac:dyDescent="0.25">
      <c r="A186" s="69" t="s">
        <v>5</v>
      </c>
      <c r="B186" s="16" t="s">
        <v>16</v>
      </c>
      <c r="C186" s="13">
        <v>41604</v>
      </c>
      <c r="D186" s="16">
        <v>330</v>
      </c>
      <c r="E186" s="16">
        <v>11</v>
      </c>
      <c r="F186" s="16" t="s">
        <v>9</v>
      </c>
      <c r="G186" s="16">
        <v>12</v>
      </c>
      <c r="H186" s="16">
        <v>12</v>
      </c>
      <c r="I186" s="16">
        <v>4</v>
      </c>
      <c r="J186" s="94">
        <f t="shared" si="3"/>
        <v>1</v>
      </c>
    </row>
    <row r="187" spans="1:10" x14ac:dyDescent="0.25">
      <c r="A187" s="69" t="s">
        <v>5</v>
      </c>
      <c r="B187" s="16" t="s">
        <v>16</v>
      </c>
      <c r="C187" s="13">
        <v>41912</v>
      </c>
      <c r="D187" s="16">
        <v>273</v>
      </c>
      <c r="E187" s="16">
        <v>11</v>
      </c>
      <c r="F187" s="16" t="s">
        <v>17</v>
      </c>
      <c r="G187" s="16">
        <v>12</v>
      </c>
      <c r="H187" s="16">
        <v>0</v>
      </c>
      <c r="I187" s="16">
        <v>1</v>
      </c>
      <c r="J187" s="94">
        <f t="shared" si="3"/>
        <v>0</v>
      </c>
    </row>
    <row r="188" spans="1:10" x14ac:dyDescent="0.25">
      <c r="A188" s="69" t="s">
        <v>5</v>
      </c>
      <c r="B188" s="16" t="s">
        <v>16</v>
      </c>
      <c r="C188" s="13">
        <v>41920</v>
      </c>
      <c r="D188" s="16">
        <v>281</v>
      </c>
      <c r="E188" s="16">
        <v>11</v>
      </c>
      <c r="F188" s="16" t="s">
        <v>17</v>
      </c>
      <c r="G188" s="16">
        <v>12</v>
      </c>
      <c r="H188" s="16">
        <v>1</v>
      </c>
      <c r="I188" s="16">
        <v>1</v>
      </c>
      <c r="J188" s="94">
        <f t="shared" si="3"/>
        <v>8.3333333333333329E-2</v>
      </c>
    </row>
    <row r="189" spans="1:10" x14ac:dyDescent="0.25">
      <c r="A189" s="69" t="s">
        <v>5</v>
      </c>
      <c r="B189" s="16" t="s">
        <v>16</v>
      </c>
      <c r="C189" s="13">
        <v>41926</v>
      </c>
      <c r="D189" s="16">
        <v>287</v>
      </c>
      <c r="E189" s="16">
        <v>11</v>
      </c>
      <c r="F189" s="16" t="s">
        <v>17</v>
      </c>
      <c r="G189" s="16">
        <v>12</v>
      </c>
      <c r="H189" s="16">
        <v>1</v>
      </c>
      <c r="I189" s="16">
        <v>1</v>
      </c>
      <c r="J189" s="94">
        <f t="shared" si="3"/>
        <v>8.3333333333333329E-2</v>
      </c>
    </row>
    <row r="190" spans="1:10" x14ac:dyDescent="0.25">
      <c r="A190" s="69" t="s">
        <v>5</v>
      </c>
      <c r="B190" s="16" t="s">
        <v>16</v>
      </c>
      <c r="C190" s="13">
        <v>41932</v>
      </c>
      <c r="D190" s="16">
        <v>293</v>
      </c>
      <c r="E190" s="16">
        <v>11</v>
      </c>
      <c r="F190" s="16" t="s">
        <v>17</v>
      </c>
      <c r="G190" s="16">
        <v>12</v>
      </c>
      <c r="H190" s="16">
        <v>4</v>
      </c>
      <c r="I190" s="16">
        <v>3</v>
      </c>
      <c r="J190" s="94">
        <f t="shared" si="3"/>
        <v>0.33333333333333331</v>
      </c>
    </row>
    <row r="191" spans="1:10" x14ac:dyDescent="0.25">
      <c r="A191" s="69" t="s">
        <v>5</v>
      </c>
      <c r="B191" s="16" t="s">
        <v>16</v>
      </c>
      <c r="C191" s="13">
        <v>41941</v>
      </c>
      <c r="D191" s="16">
        <v>302</v>
      </c>
      <c r="E191" s="16">
        <v>11</v>
      </c>
      <c r="F191" s="16" t="s">
        <v>17</v>
      </c>
      <c r="G191" s="16">
        <v>12</v>
      </c>
      <c r="H191" s="16">
        <v>7</v>
      </c>
      <c r="I191" s="16">
        <v>4</v>
      </c>
      <c r="J191" s="94">
        <f t="shared" si="3"/>
        <v>0.58333333333333337</v>
      </c>
    </row>
    <row r="192" spans="1:10" x14ac:dyDescent="0.25">
      <c r="A192" s="69" t="s">
        <v>5</v>
      </c>
      <c r="B192" s="16" t="s">
        <v>16</v>
      </c>
      <c r="C192" s="13">
        <v>41948</v>
      </c>
      <c r="D192" s="16">
        <v>309</v>
      </c>
      <c r="E192" s="16">
        <v>11</v>
      </c>
      <c r="F192" s="16" t="s">
        <v>17</v>
      </c>
      <c r="G192" s="16">
        <v>12</v>
      </c>
      <c r="H192" s="16">
        <v>12</v>
      </c>
      <c r="I192" s="16">
        <v>4</v>
      </c>
      <c r="J192" s="94">
        <f t="shared" si="3"/>
        <v>1</v>
      </c>
    </row>
    <row r="193" spans="1:10" x14ac:dyDescent="0.25">
      <c r="A193" s="69" t="s">
        <v>5</v>
      </c>
      <c r="B193" s="16" t="s">
        <v>16</v>
      </c>
      <c r="C193" s="13">
        <v>42310</v>
      </c>
      <c r="D193" s="16">
        <v>306</v>
      </c>
      <c r="E193" s="16">
        <v>11</v>
      </c>
      <c r="F193" s="16" t="s">
        <v>9</v>
      </c>
      <c r="G193" s="16">
        <v>12</v>
      </c>
      <c r="H193" s="16">
        <v>0</v>
      </c>
      <c r="I193" s="16">
        <v>1</v>
      </c>
      <c r="J193" s="94">
        <f t="shared" si="3"/>
        <v>0</v>
      </c>
    </row>
    <row r="194" spans="1:10" x14ac:dyDescent="0.25">
      <c r="A194" s="69" t="s">
        <v>5</v>
      </c>
      <c r="B194" s="16" t="s">
        <v>16</v>
      </c>
      <c r="C194" s="13">
        <v>42321</v>
      </c>
      <c r="D194" s="16">
        <v>317</v>
      </c>
      <c r="E194" s="16">
        <v>11</v>
      </c>
      <c r="F194" s="16" t="s">
        <v>9</v>
      </c>
      <c r="G194" s="16">
        <v>12</v>
      </c>
      <c r="H194" s="16">
        <v>12</v>
      </c>
      <c r="I194" s="16">
        <v>4</v>
      </c>
      <c r="J194" s="94">
        <f t="shared" si="3"/>
        <v>1</v>
      </c>
    </row>
    <row r="195" spans="1:10" x14ac:dyDescent="0.25">
      <c r="A195" s="69" t="s">
        <v>5</v>
      </c>
      <c r="B195" s="16" t="s">
        <v>6</v>
      </c>
      <c r="C195" s="13">
        <v>41178</v>
      </c>
      <c r="D195" s="16">
        <v>270</v>
      </c>
      <c r="E195" s="16">
        <v>12</v>
      </c>
      <c r="F195" s="16" t="s">
        <v>15</v>
      </c>
      <c r="G195" s="16">
        <v>6</v>
      </c>
      <c r="H195" s="16">
        <v>0</v>
      </c>
      <c r="I195" s="16">
        <v>2</v>
      </c>
      <c r="J195" s="94">
        <f t="shared" si="3"/>
        <v>0</v>
      </c>
    </row>
    <row r="196" spans="1:10" x14ac:dyDescent="0.25">
      <c r="A196" s="69" t="s">
        <v>5</v>
      </c>
      <c r="B196" s="16" t="s">
        <v>6</v>
      </c>
      <c r="C196" s="13">
        <v>41179</v>
      </c>
      <c r="D196" s="16">
        <v>271</v>
      </c>
      <c r="E196" s="16">
        <v>12</v>
      </c>
      <c r="F196" s="16" t="s">
        <v>15</v>
      </c>
      <c r="G196" s="16">
        <v>6</v>
      </c>
      <c r="H196" s="16">
        <v>0</v>
      </c>
      <c r="I196" s="16">
        <v>2</v>
      </c>
      <c r="J196" s="94">
        <f t="shared" ref="J196:J259" si="4">H196/G196</f>
        <v>0</v>
      </c>
    </row>
    <row r="197" spans="1:10" x14ac:dyDescent="0.25">
      <c r="A197" s="69" t="s">
        <v>5</v>
      </c>
      <c r="B197" s="16" t="s">
        <v>6</v>
      </c>
      <c r="C197" s="13">
        <v>41194</v>
      </c>
      <c r="D197" s="16">
        <v>286</v>
      </c>
      <c r="E197" s="16">
        <v>12</v>
      </c>
      <c r="F197" s="16" t="s">
        <v>15</v>
      </c>
      <c r="G197" s="16">
        <v>12</v>
      </c>
      <c r="H197" s="16">
        <v>2</v>
      </c>
      <c r="I197" s="16">
        <v>3</v>
      </c>
      <c r="J197" s="94">
        <f t="shared" si="4"/>
        <v>0.16666666666666666</v>
      </c>
    </row>
    <row r="198" spans="1:10" x14ac:dyDescent="0.25">
      <c r="A198" s="69" t="s">
        <v>5</v>
      </c>
      <c r="B198" s="16" t="s">
        <v>6</v>
      </c>
      <c r="C198" s="13">
        <v>41200</v>
      </c>
      <c r="D198" s="16">
        <v>292</v>
      </c>
      <c r="E198" s="16">
        <v>12</v>
      </c>
      <c r="F198" s="16" t="s">
        <v>15</v>
      </c>
      <c r="G198" s="16">
        <v>12</v>
      </c>
      <c r="H198" s="16">
        <v>5</v>
      </c>
      <c r="I198" s="16">
        <v>4</v>
      </c>
      <c r="J198" s="94">
        <f t="shared" si="4"/>
        <v>0.41666666666666669</v>
      </c>
    </row>
    <row r="199" spans="1:10" x14ac:dyDescent="0.25">
      <c r="A199" s="69" t="s">
        <v>5</v>
      </c>
      <c r="B199" s="16" t="s">
        <v>6</v>
      </c>
      <c r="C199" s="13">
        <v>41208</v>
      </c>
      <c r="D199" s="16">
        <v>300</v>
      </c>
      <c r="E199" s="16">
        <v>12</v>
      </c>
      <c r="F199" s="16" t="s">
        <v>15</v>
      </c>
      <c r="G199" s="16">
        <v>12</v>
      </c>
      <c r="H199" s="16">
        <v>11</v>
      </c>
      <c r="I199" s="16">
        <v>4</v>
      </c>
      <c r="J199" s="94">
        <f t="shared" si="4"/>
        <v>0.91666666666666663</v>
      </c>
    </row>
    <row r="200" spans="1:10" x14ac:dyDescent="0.25">
      <c r="A200" s="69" t="s">
        <v>5</v>
      </c>
      <c r="B200" s="16" t="s">
        <v>6</v>
      </c>
      <c r="C200" s="13">
        <v>41232</v>
      </c>
      <c r="D200" s="16">
        <v>324</v>
      </c>
      <c r="E200" s="16">
        <v>12</v>
      </c>
      <c r="F200" s="16" t="s">
        <v>15</v>
      </c>
      <c r="G200" s="16">
        <v>12</v>
      </c>
      <c r="H200" s="16">
        <v>12</v>
      </c>
      <c r="I200" s="16">
        <v>4</v>
      </c>
      <c r="J200" s="94">
        <f t="shared" si="4"/>
        <v>1</v>
      </c>
    </row>
    <row r="201" spans="1:10" x14ac:dyDescent="0.25">
      <c r="A201" s="69" t="s">
        <v>5</v>
      </c>
      <c r="B201" s="16" t="s">
        <v>16</v>
      </c>
      <c r="C201" s="13">
        <v>41543</v>
      </c>
      <c r="D201" s="16">
        <v>269</v>
      </c>
      <c r="E201" s="16">
        <v>12</v>
      </c>
      <c r="F201" s="16" t="s">
        <v>15</v>
      </c>
      <c r="G201" s="16">
        <v>12</v>
      </c>
      <c r="H201" s="16">
        <v>0</v>
      </c>
      <c r="I201" s="16">
        <v>2</v>
      </c>
      <c r="J201" s="94">
        <f t="shared" si="4"/>
        <v>0</v>
      </c>
    </row>
    <row r="202" spans="1:10" x14ac:dyDescent="0.25">
      <c r="A202" s="69" t="s">
        <v>5</v>
      </c>
      <c r="B202" s="16" t="s">
        <v>16</v>
      </c>
      <c r="C202" s="13">
        <v>41550</v>
      </c>
      <c r="D202" s="16">
        <v>276</v>
      </c>
      <c r="E202" s="16">
        <v>12</v>
      </c>
      <c r="F202" s="16" t="s">
        <v>15</v>
      </c>
      <c r="G202" s="16">
        <v>12</v>
      </c>
      <c r="H202" s="16">
        <v>6</v>
      </c>
      <c r="I202" s="16">
        <v>4</v>
      </c>
      <c r="J202" s="94">
        <f t="shared" si="4"/>
        <v>0.5</v>
      </c>
    </row>
    <row r="203" spans="1:10" x14ac:dyDescent="0.25">
      <c r="A203" s="69" t="s">
        <v>5</v>
      </c>
      <c r="B203" s="16" t="s">
        <v>16</v>
      </c>
      <c r="C203" s="13">
        <v>41557</v>
      </c>
      <c r="D203" s="16">
        <v>283</v>
      </c>
      <c r="E203" s="16">
        <v>12</v>
      </c>
      <c r="F203" s="16" t="s">
        <v>15</v>
      </c>
      <c r="G203" s="16">
        <v>12</v>
      </c>
      <c r="H203" s="16">
        <v>8</v>
      </c>
      <c r="I203" s="16">
        <v>4</v>
      </c>
      <c r="J203" s="94">
        <f t="shared" si="4"/>
        <v>0.66666666666666663</v>
      </c>
    </row>
    <row r="204" spans="1:10" x14ac:dyDescent="0.25">
      <c r="A204" s="69" t="s">
        <v>5</v>
      </c>
      <c r="B204" s="16" t="s">
        <v>16</v>
      </c>
      <c r="C204" s="13">
        <v>41570</v>
      </c>
      <c r="D204" s="16">
        <v>296</v>
      </c>
      <c r="E204" s="16">
        <v>12</v>
      </c>
      <c r="F204" s="16" t="s">
        <v>15</v>
      </c>
      <c r="G204" s="16">
        <v>12</v>
      </c>
      <c r="H204" s="16">
        <v>12</v>
      </c>
      <c r="I204" s="16">
        <v>4</v>
      </c>
      <c r="J204" s="94">
        <f t="shared" si="4"/>
        <v>1</v>
      </c>
    </row>
    <row r="205" spans="1:10" x14ac:dyDescent="0.25">
      <c r="A205" s="69" t="s">
        <v>5</v>
      </c>
      <c r="B205" s="16" t="s">
        <v>16</v>
      </c>
      <c r="C205" s="13">
        <v>41912</v>
      </c>
      <c r="D205" s="16">
        <v>273</v>
      </c>
      <c r="E205" s="16">
        <v>12</v>
      </c>
      <c r="F205" s="16" t="s">
        <v>15</v>
      </c>
      <c r="G205" s="16">
        <v>12</v>
      </c>
      <c r="H205" s="16">
        <v>0</v>
      </c>
      <c r="I205" s="16">
        <v>2</v>
      </c>
      <c r="J205" s="94">
        <f t="shared" si="4"/>
        <v>0</v>
      </c>
    </row>
    <row r="206" spans="1:10" x14ac:dyDescent="0.25">
      <c r="A206" s="69" t="s">
        <v>5</v>
      </c>
      <c r="B206" s="16" t="s">
        <v>16</v>
      </c>
      <c r="C206" s="13">
        <v>41920</v>
      </c>
      <c r="D206" s="16">
        <v>281</v>
      </c>
      <c r="E206" s="16">
        <v>12</v>
      </c>
      <c r="F206" s="16" t="s">
        <v>15</v>
      </c>
      <c r="G206" s="16">
        <v>12</v>
      </c>
      <c r="H206" s="16">
        <v>5</v>
      </c>
      <c r="I206" s="16">
        <v>3</v>
      </c>
      <c r="J206" s="94">
        <f t="shared" si="4"/>
        <v>0.41666666666666669</v>
      </c>
    </row>
    <row r="207" spans="1:10" x14ac:dyDescent="0.25">
      <c r="A207" s="69" t="s">
        <v>5</v>
      </c>
      <c r="B207" s="16" t="s">
        <v>16</v>
      </c>
      <c r="C207" s="13">
        <v>41926</v>
      </c>
      <c r="D207" s="16">
        <v>287</v>
      </c>
      <c r="E207" s="16">
        <v>12</v>
      </c>
      <c r="F207" s="16" t="s">
        <v>15</v>
      </c>
      <c r="G207" s="16">
        <v>12</v>
      </c>
      <c r="H207" s="16">
        <v>7</v>
      </c>
      <c r="I207" s="16">
        <v>3</v>
      </c>
      <c r="J207" s="94">
        <f t="shared" si="4"/>
        <v>0.58333333333333337</v>
      </c>
    </row>
    <row r="208" spans="1:10" x14ac:dyDescent="0.25">
      <c r="A208" s="69" t="s">
        <v>5</v>
      </c>
      <c r="B208" s="16" t="s">
        <v>16</v>
      </c>
      <c r="C208" s="13">
        <v>41932</v>
      </c>
      <c r="D208" s="16">
        <v>293</v>
      </c>
      <c r="E208" s="16">
        <v>12</v>
      </c>
      <c r="F208" s="16" t="s">
        <v>15</v>
      </c>
      <c r="G208" s="16">
        <v>12</v>
      </c>
      <c r="H208" s="16">
        <v>12</v>
      </c>
      <c r="I208" s="16">
        <v>3</v>
      </c>
      <c r="J208" s="94">
        <f t="shared" si="4"/>
        <v>1</v>
      </c>
    </row>
    <row r="209" spans="1:10" x14ac:dyDescent="0.25">
      <c r="A209" s="69" t="s">
        <v>5</v>
      </c>
      <c r="B209" s="16" t="s">
        <v>16</v>
      </c>
      <c r="C209" s="13">
        <v>41941</v>
      </c>
      <c r="D209" s="16">
        <v>302</v>
      </c>
      <c r="E209" s="16">
        <v>12</v>
      </c>
      <c r="F209" s="16" t="s">
        <v>15</v>
      </c>
      <c r="G209" s="16">
        <v>12</v>
      </c>
      <c r="H209" s="16">
        <v>12</v>
      </c>
      <c r="I209" s="16">
        <v>4</v>
      </c>
      <c r="J209" s="94">
        <f t="shared" si="4"/>
        <v>1</v>
      </c>
    </row>
    <row r="210" spans="1:10" x14ac:dyDescent="0.25">
      <c r="A210" s="69" t="s">
        <v>5</v>
      </c>
      <c r="B210" s="16" t="s">
        <v>16</v>
      </c>
      <c r="C210" s="13">
        <v>42275</v>
      </c>
      <c r="D210" s="16">
        <v>271</v>
      </c>
      <c r="E210" s="16">
        <v>12</v>
      </c>
      <c r="F210" s="16" t="s">
        <v>15</v>
      </c>
      <c r="G210" s="16">
        <v>12</v>
      </c>
      <c r="H210" s="16">
        <v>0</v>
      </c>
      <c r="I210" s="16">
        <v>1</v>
      </c>
      <c r="J210" s="94">
        <f t="shared" si="4"/>
        <v>0</v>
      </c>
    </row>
    <row r="211" spans="1:10" x14ac:dyDescent="0.25">
      <c r="A211" s="69" t="s">
        <v>5</v>
      </c>
      <c r="B211" s="16" t="s">
        <v>16</v>
      </c>
      <c r="C211" s="13">
        <v>42286</v>
      </c>
      <c r="D211" s="16">
        <v>282</v>
      </c>
      <c r="E211" s="16">
        <v>12</v>
      </c>
      <c r="F211" s="16" t="s">
        <v>15</v>
      </c>
      <c r="G211" s="16">
        <v>12</v>
      </c>
      <c r="H211" s="16">
        <v>0</v>
      </c>
      <c r="I211" s="16">
        <v>2</v>
      </c>
      <c r="J211" s="94">
        <f t="shared" si="4"/>
        <v>0</v>
      </c>
    </row>
    <row r="212" spans="1:10" x14ac:dyDescent="0.25">
      <c r="A212" s="69" t="s">
        <v>5</v>
      </c>
      <c r="B212" s="16" t="s">
        <v>16</v>
      </c>
      <c r="C212" s="13">
        <v>42293</v>
      </c>
      <c r="D212" s="16">
        <v>289</v>
      </c>
      <c r="E212" s="16">
        <v>12</v>
      </c>
      <c r="F212" s="16" t="s">
        <v>15</v>
      </c>
      <c r="G212" s="16">
        <v>12</v>
      </c>
      <c r="H212" s="16">
        <v>2</v>
      </c>
      <c r="I212" s="16">
        <v>3</v>
      </c>
      <c r="J212" s="94">
        <f t="shared" si="4"/>
        <v>0.16666666666666666</v>
      </c>
    </row>
    <row r="213" spans="1:10" x14ac:dyDescent="0.25">
      <c r="A213" s="69" t="s">
        <v>5</v>
      </c>
      <c r="B213" s="16" t="s">
        <v>16</v>
      </c>
      <c r="C213" s="13">
        <v>42298</v>
      </c>
      <c r="D213" s="16">
        <v>294</v>
      </c>
      <c r="E213" s="16">
        <v>12</v>
      </c>
      <c r="F213" s="16" t="s">
        <v>15</v>
      </c>
      <c r="G213" s="16">
        <v>12</v>
      </c>
      <c r="H213" s="16">
        <v>2</v>
      </c>
      <c r="I213" s="16">
        <v>3</v>
      </c>
      <c r="J213" s="94">
        <f t="shared" si="4"/>
        <v>0.16666666666666666</v>
      </c>
    </row>
    <row r="214" spans="1:10" x14ac:dyDescent="0.25">
      <c r="A214" s="69" t="s">
        <v>5</v>
      </c>
      <c r="B214" s="16" t="s">
        <v>16</v>
      </c>
      <c r="C214" s="13">
        <v>42307</v>
      </c>
      <c r="D214" s="16">
        <v>303</v>
      </c>
      <c r="E214" s="16">
        <v>12</v>
      </c>
      <c r="F214" s="16" t="s">
        <v>15</v>
      </c>
      <c r="G214" s="16">
        <v>12</v>
      </c>
      <c r="H214" s="16">
        <v>12</v>
      </c>
      <c r="I214" s="16">
        <v>4</v>
      </c>
      <c r="J214" s="94">
        <f t="shared" si="4"/>
        <v>1</v>
      </c>
    </row>
    <row r="215" spans="1:10" x14ac:dyDescent="0.25">
      <c r="A215" s="69" t="s">
        <v>5</v>
      </c>
      <c r="B215" s="16" t="s">
        <v>16</v>
      </c>
      <c r="C215" s="13">
        <v>41542</v>
      </c>
      <c r="D215" s="16">
        <v>268</v>
      </c>
      <c r="E215" s="16">
        <v>13</v>
      </c>
      <c r="F215" s="16" t="s">
        <v>10</v>
      </c>
      <c r="G215" s="16">
        <v>12</v>
      </c>
      <c r="H215" s="16">
        <v>0</v>
      </c>
      <c r="I215" s="16">
        <v>1</v>
      </c>
      <c r="J215" s="94">
        <f t="shared" si="4"/>
        <v>0</v>
      </c>
    </row>
    <row r="216" spans="1:10" x14ac:dyDescent="0.25">
      <c r="A216" s="69" t="s">
        <v>5</v>
      </c>
      <c r="B216" s="16" t="s">
        <v>16</v>
      </c>
      <c r="C216" s="13">
        <v>41550</v>
      </c>
      <c r="D216" s="16">
        <v>276</v>
      </c>
      <c r="E216" s="16">
        <v>13</v>
      </c>
      <c r="F216" s="16" t="s">
        <v>10</v>
      </c>
      <c r="G216" s="16">
        <v>12</v>
      </c>
      <c r="H216" s="16">
        <v>0</v>
      </c>
      <c r="I216" s="16">
        <v>1</v>
      </c>
      <c r="J216" s="94">
        <f t="shared" si="4"/>
        <v>0</v>
      </c>
    </row>
    <row r="217" spans="1:10" x14ac:dyDescent="0.25">
      <c r="A217" s="69" t="s">
        <v>5</v>
      </c>
      <c r="B217" s="16" t="s">
        <v>16</v>
      </c>
      <c r="C217" s="13">
        <v>41558</v>
      </c>
      <c r="D217" s="16">
        <v>284</v>
      </c>
      <c r="E217" s="16">
        <v>13</v>
      </c>
      <c r="F217" s="16" t="s">
        <v>10</v>
      </c>
      <c r="G217" s="16">
        <v>12</v>
      </c>
      <c r="H217" s="16">
        <v>0</v>
      </c>
      <c r="I217" s="16">
        <v>2</v>
      </c>
      <c r="J217" s="94">
        <f t="shared" si="4"/>
        <v>0</v>
      </c>
    </row>
    <row r="218" spans="1:10" x14ac:dyDescent="0.25">
      <c r="A218" s="69" t="s">
        <v>5</v>
      </c>
      <c r="B218" s="16" t="s">
        <v>16</v>
      </c>
      <c r="C218" s="13">
        <v>41571</v>
      </c>
      <c r="D218" s="16">
        <v>297</v>
      </c>
      <c r="E218" s="16">
        <v>13</v>
      </c>
      <c r="F218" s="16" t="s">
        <v>10</v>
      </c>
      <c r="G218" s="16">
        <v>12</v>
      </c>
      <c r="H218" s="16">
        <v>0</v>
      </c>
      <c r="I218" s="16">
        <v>2</v>
      </c>
      <c r="J218" s="94">
        <f t="shared" si="4"/>
        <v>0</v>
      </c>
    </row>
    <row r="219" spans="1:10" x14ac:dyDescent="0.25">
      <c r="A219" s="69" t="s">
        <v>5</v>
      </c>
      <c r="B219" s="16" t="s">
        <v>16</v>
      </c>
      <c r="C219" s="13">
        <v>41583</v>
      </c>
      <c r="D219" s="16">
        <v>309</v>
      </c>
      <c r="E219" s="16">
        <v>13</v>
      </c>
      <c r="F219" s="16" t="s">
        <v>10</v>
      </c>
      <c r="G219" s="16">
        <v>12</v>
      </c>
      <c r="H219" s="16">
        <v>6</v>
      </c>
      <c r="I219" s="16">
        <v>4</v>
      </c>
      <c r="J219" s="94">
        <f t="shared" si="4"/>
        <v>0.5</v>
      </c>
    </row>
    <row r="220" spans="1:10" x14ac:dyDescent="0.25">
      <c r="A220" s="69" t="s">
        <v>5</v>
      </c>
      <c r="B220" s="16" t="s">
        <v>16</v>
      </c>
      <c r="C220" s="13">
        <v>41604</v>
      </c>
      <c r="D220" s="16">
        <v>330</v>
      </c>
      <c r="E220" s="16">
        <v>13</v>
      </c>
      <c r="F220" s="16" t="s">
        <v>10</v>
      </c>
      <c r="G220" s="16">
        <v>12</v>
      </c>
      <c r="H220" s="16">
        <v>9</v>
      </c>
      <c r="I220" s="16">
        <v>4</v>
      </c>
      <c r="J220" s="94">
        <f t="shared" si="4"/>
        <v>0.75</v>
      </c>
    </row>
    <row r="221" spans="1:10" x14ac:dyDescent="0.25">
      <c r="A221" s="69" t="s">
        <v>5</v>
      </c>
      <c r="B221" s="16" t="s">
        <v>16</v>
      </c>
      <c r="C221" s="13">
        <v>41612</v>
      </c>
      <c r="D221" s="16">
        <v>338</v>
      </c>
      <c r="E221" s="16">
        <v>13</v>
      </c>
      <c r="F221" s="16" t="s">
        <v>10</v>
      </c>
      <c r="G221" s="16">
        <v>12</v>
      </c>
      <c r="H221" s="16">
        <v>9</v>
      </c>
      <c r="I221" s="16">
        <v>4</v>
      </c>
      <c r="J221" s="94">
        <f t="shared" si="4"/>
        <v>0.75</v>
      </c>
    </row>
    <row r="222" spans="1:10" x14ac:dyDescent="0.25">
      <c r="A222" s="69" t="s">
        <v>5</v>
      </c>
      <c r="B222" s="16" t="s">
        <v>16</v>
      </c>
      <c r="C222" s="13">
        <v>41920</v>
      </c>
      <c r="D222" s="16">
        <v>281</v>
      </c>
      <c r="E222" s="16">
        <v>13</v>
      </c>
      <c r="F222" s="16" t="s">
        <v>10</v>
      </c>
      <c r="G222" s="16">
        <v>12</v>
      </c>
      <c r="H222" s="16">
        <v>0</v>
      </c>
      <c r="I222" s="16">
        <v>1</v>
      </c>
      <c r="J222" s="94">
        <f t="shared" si="4"/>
        <v>0</v>
      </c>
    </row>
    <row r="223" spans="1:10" x14ac:dyDescent="0.25">
      <c r="A223" s="69" t="s">
        <v>5</v>
      </c>
      <c r="B223" s="16" t="s">
        <v>16</v>
      </c>
      <c r="C223" s="13">
        <v>41926</v>
      </c>
      <c r="D223" s="16">
        <v>287</v>
      </c>
      <c r="E223" s="16">
        <v>13</v>
      </c>
      <c r="F223" s="16" t="s">
        <v>10</v>
      </c>
      <c r="G223" s="16">
        <v>12</v>
      </c>
      <c r="H223" s="16">
        <v>1</v>
      </c>
      <c r="I223" s="16">
        <v>2</v>
      </c>
      <c r="J223" s="94">
        <f t="shared" si="4"/>
        <v>8.3333333333333329E-2</v>
      </c>
    </row>
    <row r="224" spans="1:10" x14ac:dyDescent="0.25">
      <c r="A224" s="69" t="s">
        <v>5</v>
      </c>
      <c r="B224" s="16" t="s">
        <v>16</v>
      </c>
      <c r="C224" s="13">
        <v>41932</v>
      </c>
      <c r="D224" s="16">
        <v>293</v>
      </c>
      <c r="E224" s="16">
        <v>13</v>
      </c>
      <c r="F224" s="16" t="s">
        <v>10</v>
      </c>
      <c r="G224" s="16">
        <v>12</v>
      </c>
      <c r="H224" s="16">
        <v>4</v>
      </c>
      <c r="I224" s="16">
        <v>2</v>
      </c>
      <c r="J224" s="94">
        <f t="shared" si="4"/>
        <v>0.33333333333333331</v>
      </c>
    </row>
    <row r="225" spans="1:10" x14ac:dyDescent="0.25">
      <c r="A225" s="69" t="s">
        <v>5</v>
      </c>
      <c r="B225" s="16" t="s">
        <v>16</v>
      </c>
      <c r="C225" s="13">
        <v>41941</v>
      </c>
      <c r="D225" s="16">
        <v>302</v>
      </c>
      <c r="E225" s="16">
        <v>13</v>
      </c>
      <c r="F225" s="16" t="s">
        <v>10</v>
      </c>
      <c r="G225" s="16">
        <v>12</v>
      </c>
      <c r="H225" s="16">
        <v>6</v>
      </c>
      <c r="I225" s="16">
        <v>2</v>
      </c>
      <c r="J225" s="94">
        <f t="shared" si="4"/>
        <v>0.5</v>
      </c>
    </row>
    <row r="226" spans="1:10" x14ac:dyDescent="0.25">
      <c r="A226" s="69" t="s">
        <v>5</v>
      </c>
      <c r="B226" s="16" t="s">
        <v>16</v>
      </c>
      <c r="C226" s="13">
        <v>41948</v>
      </c>
      <c r="D226" s="16">
        <v>309</v>
      </c>
      <c r="E226" s="16">
        <v>13</v>
      </c>
      <c r="F226" s="16" t="s">
        <v>10</v>
      </c>
      <c r="G226" s="16">
        <v>12</v>
      </c>
      <c r="H226" s="16">
        <v>6</v>
      </c>
      <c r="I226" s="16">
        <v>3</v>
      </c>
      <c r="J226" s="94">
        <f t="shared" si="4"/>
        <v>0.5</v>
      </c>
    </row>
    <row r="227" spans="1:10" x14ac:dyDescent="0.25">
      <c r="A227" s="69" t="s">
        <v>5</v>
      </c>
      <c r="B227" s="16" t="s">
        <v>16</v>
      </c>
      <c r="C227" s="13">
        <v>41956</v>
      </c>
      <c r="D227" s="16">
        <v>317</v>
      </c>
      <c r="E227" s="16">
        <v>13</v>
      </c>
      <c r="F227" s="16" t="s">
        <v>10</v>
      </c>
      <c r="G227" s="16">
        <v>12</v>
      </c>
      <c r="H227" s="16">
        <v>7</v>
      </c>
      <c r="I227" s="16">
        <v>4</v>
      </c>
      <c r="J227" s="94">
        <f t="shared" si="4"/>
        <v>0.58333333333333337</v>
      </c>
    </row>
    <row r="228" spans="1:10" x14ac:dyDescent="0.25">
      <c r="A228" s="69" t="s">
        <v>5</v>
      </c>
      <c r="B228" s="16" t="s">
        <v>16</v>
      </c>
      <c r="C228" s="13">
        <v>42298</v>
      </c>
      <c r="D228" s="16">
        <v>294</v>
      </c>
      <c r="E228" s="16">
        <v>13</v>
      </c>
      <c r="F228" s="16" t="s">
        <v>10</v>
      </c>
      <c r="G228" s="16">
        <v>12</v>
      </c>
      <c r="H228" s="16">
        <v>0</v>
      </c>
      <c r="I228" s="16">
        <v>1</v>
      </c>
      <c r="J228" s="94">
        <f t="shared" si="4"/>
        <v>0</v>
      </c>
    </row>
    <row r="229" spans="1:10" x14ac:dyDescent="0.25">
      <c r="A229" s="69" t="s">
        <v>5</v>
      </c>
      <c r="B229" s="16" t="s">
        <v>16</v>
      </c>
      <c r="C229" s="13">
        <v>42307</v>
      </c>
      <c r="D229" s="16">
        <v>303</v>
      </c>
      <c r="E229" s="16">
        <v>13</v>
      </c>
      <c r="F229" s="16" t="s">
        <v>10</v>
      </c>
      <c r="G229" s="16">
        <v>12</v>
      </c>
      <c r="H229" s="16">
        <v>1</v>
      </c>
      <c r="I229" s="16">
        <v>1</v>
      </c>
      <c r="J229" s="94">
        <f t="shared" si="4"/>
        <v>8.3333333333333329E-2</v>
      </c>
    </row>
    <row r="230" spans="1:10" x14ac:dyDescent="0.25">
      <c r="A230" s="69" t="s">
        <v>5</v>
      </c>
      <c r="B230" s="16" t="s">
        <v>16</v>
      </c>
      <c r="C230" s="13">
        <v>42310</v>
      </c>
      <c r="D230" s="16">
        <v>306</v>
      </c>
      <c r="E230" s="16">
        <v>13</v>
      </c>
      <c r="F230" s="16" t="s">
        <v>10</v>
      </c>
      <c r="G230" s="16">
        <v>12</v>
      </c>
      <c r="H230" s="16">
        <v>1</v>
      </c>
      <c r="I230" s="16">
        <v>2</v>
      </c>
      <c r="J230" s="94">
        <f t="shared" si="4"/>
        <v>8.3333333333333329E-2</v>
      </c>
    </row>
    <row r="231" spans="1:10" x14ac:dyDescent="0.25">
      <c r="A231" s="69" t="s">
        <v>5</v>
      </c>
      <c r="B231" s="16" t="s">
        <v>16</v>
      </c>
      <c r="C231" s="13">
        <v>42321</v>
      </c>
      <c r="D231" s="16">
        <v>317</v>
      </c>
      <c r="E231" s="16">
        <v>13</v>
      </c>
      <c r="F231" s="16" t="s">
        <v>10</v>
      </c>
      <c r="G231" s="16">
        <v>12</v>
      </c>
      <c r="H231" s="16">
        <v>1</v>
      </c>
      <c r="I231" s="16">
        <v>4</v>
      </c>
      <c r="J231" s="94">
        <f t="shared" si="4"/>
        <v>8.3333333333333329E-2</v>
      </c>
    </row>
    <row r="232" spans="1:10" x14ac:dyDescent="0.25">
      <c r="A232" s="69" t="s">
        <v>5</v>
      </c>
      <c r="B232" s="16" t="s">
        <v>16</v>
      </c>
      <c r="C232" s="13">
        <v>41543</v>
      </c>
      <c r="D232" s="16">
        <v>269</v>
      </c>
      <c r="E232" s="16">
        <v>14</v>
      </c>
      <c r="F232" s="16" t="s">
        <v>7</v>
      </c>
      <c r="G232" s="16">
        <v>12</v>
      </c>
      <c r="H232" s="16">
        <v>0</v>
      </c>
      <c r="I232" s="16">
        <v>1</v>
      </c>
      <c r="J232" s="94">
        <f t="shared" si="4"/>
        <v>0</v>
      </c>
    </row>
    <row r="233" spans="1:10" x14ac:dyDescent="0.25">
      <c r="A233" s="69" t="s">
        <v>5</v>
      </c>
      <c r="B233" s="16" t="s">
        <v>16</v>
      </c>
      <c r="C233" s="13">
        <v>41550</v>
      </c>
      <c r="D233" s="16">
        <v>276</v>
      </c>
      <c r="E233" s="16">
        <v>14</v>
      </c>
      <c r="F233" s="16" t="s">
        <v>7</v>
      </c>
      <c r="G233" s="16">
        <v>12</v>
      </c>
      <c r="H233" s="16">
        <v>0</v>
      </c>
      <c r="I233" s="16">
        <v>1</v>
      </c>
      <c r="J233" s="94">
        <f t="shared" si="4"/>
        <v>0</v>
      </c>
    </row>
    <row r="234" spans="1:10" x14ac:dyDescent="0.25">
      <c r="A234" s="69" t="s">
        <v>5</v>
      </c>
      <c r="B234" s="16" t="s">
        <v>16</v>
      </c>
      <c r="C234" s="13">
        <v>41557</v>
      </c>
      <c r="D234" s="16">
        <v>283</v>
      </c>
      <c r="E234" s="16">
        <v>14</v>
      </c>
      <c r="F234" s="16" t="s">
        <v>7</v>
      </c>
      <c r="G234" s="16">
        <v>12</v>
      </c>
      <c r="H234" s="16">
        <v>0</v>
      </c>
      <c r="I234" s="16">
        <v>1</v>
      </c>
      <c r="J234" s="94">
        <f t="shared" si="4"/>
        <v>0</v>
      </c>
    </row>
    <row r="235" spans="1:10" x14ac:dyDescent="0.25">
      <c r="A235" s="69" t="s">
        <v>5</v>
      </c>
      <c r="B235" s="16" t="s">
        <v>16</v>
      </c>
      <c r="C235" s="13">
        <v>41570</v>
      </c>
      <c r="D235" s="16">
        <v>296</v>
      </c>
      <c r="E235" s="16">
        <v>14</v>
      </c>
      <c r="F235" s="16" t="s">
        <v>7</v>
      </c>
      <c r="G235" s="16">
        <v>12</v>
      </c>
      <c r="H235" s="16">
        <v>1</v>
      </c>
      <c r="I235" s="16">
        <v>2</v>
      </c>
      <c r="J235" s="94">
        <f t="shared" si="4"/>
        <v>8.3333333333333329E-2</v>
      </c>
    </row>
    <row r="236" spans="1:10" x14ac:dyDescent="0.25">
      <c r="A236" s="69" t="s">
        <v>5</v>
      </c>
      <c r="B236" s="16" t="s">
        <v>16</v>
      </c>
      <c r="C236" s="13">
        <v>41582</v>
      </c>
      <c r="D236" s="16">
        <v>308</v>
      </c>
      <c r="E236" s="16">
        <v>14</v>
      </c>
      <c r="F236" s="16" t="s">
        <v>7</v>
      </c>
      <c r="G236" s="16">
        <v>12</v>
      </c>
      <c r="H236" s="16">
        <v>1</v>
      </c>
      <c r="I236" s="16">
        <v>4</v>
      </c>
      <c r="J236" s="94">
        <f t="shared" si="4"/>
        <v>8.3333333333333329E-2</v>
      </c>
    </row>
    <row r="237" spans="1:10" x14ac:dyDescent="0.25">
      <c r="A237" s="69" t="s">
        <v>5</v>
      </c>
      <c r="B237" s="16" t="s">
        <v>16</v>
      </c>
      <c r="C237" s="13">
        <v>41604</v>
      </c>
      <c r="D237" s="16">
        <v>330</v>
      </c>
      <c r="E237" s="16">
        <v>14</v>
      </c>
      <c r="F237" s="16" t="s">
        <v>7</v>
      </c>
      <c r="G237" s="16">
        <v>12</v>
      </c>
      <c r="H237" s="16">
        <v>12</v>
      </c>
      <c r="I237" s="16">
        <v>4</v>
      </c>
      <c r="J237" s="94">
        <f t="shared" si="4"/>
        <v>1</v>
      </c>
    </row>
    <row r="238" spans="1:10" x14ac:dyDescent="0.25">
      <c r="A238" s="69" t="s">
        <v>5</v>
      </c>
      <c r="B238" s="16" t="s">
        <v>16</v>
      </c>
      <c r="C238" s="13">
        <v>41912</v>
      </c>
      <c r="D238" s="16">
        <v>273</v>
      </c>
      <c r="E238" s="16">
        <v>14</v>
      </c>
      <c r="F238" s="16" t="s">
        <v>7</v>
      </c>
      <c r="G238" s="16">
        <v>12</v>
      </c>
      <c r="H238" s="16">
        <v>0</v>
      </c>
      <c r="I238" s="16">
        <v>1</v>
      </c>
      <c r="J238" s="94">
        <f t="shared" si="4"/>
        <v>0</v>
      </c>
    </row>
    <row r="239" spans="1:10" x14ac:dyDescent="0.25">
      <c r="A239" s="69" t="s">
        <v>5</v>
      </c>
      <c r="B239" s="16" t="s">
        <v>16</v>
      </c>
      <c r="C239" s="13">
        <v>41920</v>
      </c>
      <c r="D239" s="16">
        <v>281</v>
      </c>
      <c r="E239" s="16">
        <v>14</v>
      </c>
      <c r="F239" s="16" t="s">
        <v>7</v>
      </c>
      <c r="G239" s="16">
        <v>12</v>
      </c>
      <c r="H239" s="16">
        <v>1</v>
      </c>
      <c r="I239" s="16">
        <v>2</v>
      </c>
      <c r="J239" s="94">
        <f t="shared" si="4"/>
        <v>8.3333333333333329E-2</v>
      </c>
    </row>
    <row r="240" spans="1:10" x14ac:dyDescent="0.25">
      <c r="A240" s="69" t="s">
        <v>5</v>
      </c>
      <c r="B240" s="16" t="s">
        <v>16</v>
      </c>
      <c r="C240" s="13">
        <v>41926</v>
      </c>
      <c r="D240" s="16">
        <v>287</v>
      </c>
      <c r="E240" s="16">
        <v>14</v>
      </c>
      <c r="F240" s="16" t="s">
        <v>7</v>
      </c>
      <c r="G240" s="16">
        <v>12</v>
      </c>
      <c r="H240" s="16">
        <v>4</v>
      </c>
      <c r="I240" s="16">
        <v>2</v>
      </c>
      <c r="J240" s="94">
        <f t="shared" si="4"/>
        <v>0.33333333333333331</v>
      </c>
    </row>
    <row r="241" spans="1:10" x14ac:dyDescent="0.25">
      <c r="A241" s="69" t="s">
        <v>5</v>
      </c>
      <c r="B241" s="16" t="s">
        <v>16</v>
      </c>
      <c r="C241" s="13">
        <v>41932</v>
      </c>
      <c r="D241" s="16">
        <v>293</v>
      </c>
      <c r="E241" s="16">
        <v>14</v>
      </c>
      <c r="F241" s="16" t="s">
        <v>7</v>
      </c>
      <c r="G241" s="16">
        <v>12</v>
      </c>
      <c r="H241" s="16">
        <v>7</v>
      </c>
      <c r="I241" s="16">
        <v>2</v>
      </c>
      <c r="J241" s="94">
        <f t="shared" si="4"/>
        <v>0.58333333333333337</v>
      </c>
    </row>
    <row r="242" spans="1:10" x14ac:dyDescent="0.25">
      <c r="A242" s="69" t="s">
        <v>5</v>
      </c>
      <c r="B242" s="16" t="s">
        <v>16</v>
      </c>
      <c r="C242" s="13">
        <v>41941</v>
      </c>
      <c r="D242" s="16">
        <v>302</v>
      </c>
      <c r="E242" s="16">
        <v>14</v>
      </c>
      <c r="F242" s="16" t="s">
        <v>7</v>
      </c>
      <c r="G242" s="16">
        <v>12</v>
      </c>
      <c r="H242" s="16">
        <v>7</v>
      </c>
      <c r="I242" s="16">
        <v>2</v>
      </c>
      <c r="J242" s="94">
        <f t="shared" si="4"/>
        <v>0.58333333333333337</v>
      </c>
    </row>
    <row r="243" spans="1:10" x14ac:dyDescent="0.25">
      <c r="A243" s="69" t="s">
        <v>5</v>
      </c>
      <c r="B243" s="16" t="s">
        <v>16</v>
      </c>
      <c r="C243" s="13">
        <v>41948</v>
      </c>
      <c r="D243" s="16">
        <v>309</v>
      </c>
      <c r="E243" s="16">
        <v>14</v>
      </c>
      <c r="F243" s="16" t="s">
        <v>7</v>
      </c>
      <c r="G243" s="16">
        <v>12</v>
      </c>
      <c r="H243" s="16">
        <v>12</v>
      </c>
      <c r="I243" s="16">
        <v>4</v>
      </c>
      <c r="J243" s="94">
        <f t="shared" si="4"/>
        <v>1</v>
      </c>
    </row>
    <row r="244" spans="1:10" x14ac:dyDescent="0.25">
      <c r="A244" s="69" t="s">
        <v>5</v>
      </c>
      <c r="B244" s="16" t="s">
        <v>16</v>
      </c>
      <c r="C244" s="13">
        <v>42307</v>
      </c>
      <c r="D244" s="16">
        <v>303</v>
      </c>
      <c r="E244" s="16">
        <v>14</v>
      </c>
      <c r="F244" s="16" t="s">
        <v>7</v>
      </c>
      <c r="G244" s="16">
        <v>12</v>
      </c>
      <c r="H244" s="16">
        <v>0</v>
      </c>
      <c r="I244" s="16">
        <v>1</v>
      </c>
      <c r="J244" s="94">
        <f t="shared" si="4"/>
        <v>0</v>
      </c>
    </row>
    <row r="245" spans="1:10" x14ac:dyDescent="0.25">
      <c r="A245" s="69" t="s">
        <v>5</v>
      </c>
      <c r="B245" s="16" t="s">
        <v>16</v>
      </c>
      <c r="C245" s="13">
        <v>42310</v>
      </c>
      <c r="D245" s="16">
        <v>306</v>
      </c>
      <c r="E245" s="16">
        <v>14</v>
      </c>
      <c r="F245" s="16" t="s">
        <v>7</v>
      </c>
      <c r="G245" s="16">
        <v>12</v>
      </c>
      <c r="H245" s="16">
        <v>0</v>
      </c>
      <c r="I245" s="16">
        <v>3</v>
      </c>
      <c r="J245" s="94">
        <f t="shared" si="4"/>
        <v>0</v>
      </c>
    </row>
    <row r="246" spans="1:10" x14ac:dyDescent="0.25">
      <c r="A246" s="69" t="s">
        <v>5</v>
      </c>
      <c r="B246" s="16" t="s">
        <v>16</v>
      </c>
      <c r="C246" s="13">
        <v>42321</v>
      </c>
      <c r="D246" s="16">
        <v>317</v>
      </c>
      <c r="E246" s="16">
        <v>14</v>
      </c>
      <c r="F246" s="16" t="s">
        <v>7</v>
      </c>
      <c r="G246" s="16">
        <v>12</v>
      </c>
      <c r="H246" s="16">
        <v>12</v>
      </c>
      <c r="I246" s="16">
        <v>4</v>
      </c>
      <c r="J246" s="94">
        <f t="shared" si="4"/>
        <v>1</v>
      </c>
    </row>
    <row r="247" spans="1:10" x14ac:dyDescent="0.25">
      <c r="A247" s="69" t="s">
        <v>5</v>
      </c>
      <c r="B247" s="16" t="s">
        <v>16</v>
      </c>
      <c r="C247" s="13">
        <v>41543</v>
      </c>
      <c r="D247" s="16">
        <v>269</v>
      </c>
      <c r="E247" s="16">
        <v>15</v>
      </c>
      <c r="F247" s="16" t="s">
        <v>15</v>
      </c>
      <c r="G247" s="16">
        <v>12</v>
      </c>
      <c r="H247" s="16">
        <v>0</v>
      </c>
      <c r="I247" s="16">
        <v>1</v>
      </c>
      <c r="J247" s="94">
        <f t="shared" si="4"/>
        <v>0</v>
      </c>
    </row>
    <row r="248" spans="1:10" x14ac:dyDescent="0.25">
      <c r="A248" s="69" t="s">
        <v>5</v>
      </c>
      <c r="B248" s="16" t="s">
        <v>16</v>
      </c>
      <c r="C248" s="13">
        <v>41550</v>
      </c>
      <c r="D248" s="16">
        <v>276</v>
      </c>
      <c r="E248" s="16">
        <v>15</v>
      </c>
      <c r="F248" s="16" t="s">
        <v>15</v>
      </c>
      <c r="G248" s="16">
        <v>12</v>
      </c>
      <c r="H248" s="16">
        <v>5</v>
      </c>
      <c r="I248" s="16">
        <v>2</v>
      </c>
      <c r="J248" s="94">
        <f t="shared" si="4"/>
        <v>0.41666666666666669</v>
      </c>
    </row>
    <row r="249" spans="1:10" x14ac:dyDescent="0.25">
      <c r="A249" s="69" t="s">
        <v>5</v>
      </c>
      <c r="B249" s="16" t="s">
        <v>16</v>
      </c>
      <c r="C249" s="13">
        <v>41557</v>
      </c>
      <c r="D249" s="16">
        <v>283</v>
      </c>
      <c r="E249" s="16">
        <v>15</v>
      </c>
      <c r="F249" s="16" t="s">
        <v>15</v>
      </c>
      <c r="G249" s="16">
        <v>12</v>
      </c>
      <c r="H249" s="16">
        <v>5</v>
      </c>
      <c r="I249" s="16">
        <v>2</v>
      </c>
      <c r="J249" s="94">
        <f t="shared" si="4"/>
        <v>0.41666666666666669</v>
      </c>
    </row>
    <row r="250" spans="1:10" x14ac:dyDescent="0.25">
      <c r="A250" s="69" t="s">
        <v>5</v>
      </c>
      <c r="B250" s="16" t="s">
        <v>16</v>
      </c>
      <c r="C250" s="13">
        <v>41570</v>
      </c>
      <c r="D250" s="16">
        <v>296</v>
      </c>
      <c r="E250" s="16">
        <v>15</v>
      </c>
      <c r="F250" s="16" t="s">
        <v>15</v>
      </c>
      <c r="G250" s="16">
        <v>12</v>
      </c>
      <c r="H250" s="16">
        <v>12</v>
      </c>
      <c r="I250" s="16">
        <v>4</v>
      </c>
      <c r="J250" s="94">
        <f t="shared" si="4"/>
        <v>1</v>
      </c>
    </row>
    <row r="251" spans="1:10" x14ac:dyDescent="0.25">
      <c r="A251" s="69" t="s">
        <v>5</v>
      </c>
      <c r="B251" s="16" t="s">
        <v>16</v>
      </c>
      <c r="C251" s="13">
        <v>41913</v>
      </c>
      <c r="D251" s="16">
        <v>274</v>
      </c>
      <c r="E251" s="16">
        <v>15</v>
      </c>
      <c r="F251" s="16" t="s">
        <v>15</v>
      </c>
      <c r="G251" s="16">
        <v>12</v>
      </c>
      <c r="H251" s="16">
        <v>7</v>
      </c>
      <c r="I251" s="16">
        <v>2</v>
      </c>
      <c r="J251" s="94">
        <f t="shared" si="4"/>
        <v>0.58333333333333337</v>
      </c>
    </row>
    <row r="252" spans="1:10" x14ac:dyDescent="0.25">
      <c r="A252" s="69" t="s">
        <v>5</v>
      </c>
      <c r="B252" s="16" t="s">
        <v>16</v>
      </c>
      <c r="C252" s="13">
        <v>41920</v>
      </c>
      <c r="D252" s="16">
        <v>281</v>
      </c>
      <c r="E252" s="16">
        <v>15</v>
      </c>
      <c r="F252" s="16" t="s">
        <v>15</v>
      </c>
      <c r="G252" s="16">
        <v>12</v>
      </c>
      <c r="H252" s="16">
        <v>7</v>
      </c>
      <c r="I252" s="16">
        <v>2</v>
      </c>
      <c r="J252" s="94">
        <f t="shared" si="4"/>
        <v>0.58333333333333337</v>
      </c>
    </row>
    <row r="253" spans="1:10" x14ac:dyDescent="0.25">
      <c r="A253" s="69" t="s">
        <v>5</v>
      </c>
      <c r="B253" s="16" t="s">
        <v>16</v>
      </c>
      <c r="C253" s="13">
        <v>41926</v>
      </c>
      <c r="D253" s="16">
        <v>287</v>
      </c>
      <c r="E253" s="16">
        <v>15</v>
      </c>
      <c r="F253" s="16" t="s">
        <v>15</v>
      </c>
      <c r="G253" s="16">
        <v>12</v>
      </c>
      <c r="H253" s="16">
        <v>7</v>
      </c>
      <c r="I253" s="16">
        <v>3</v>
      </c>
      <c r="J253" s="94">
        <f t="shared" si="4"/>
        <v>0.58333333333333337</v>
      </c>
    </row>
    <row r="254" spans="1:10" x14ac:dyDescent="0.25">
      <c r="A254" s="69" t="s">
        <v>5</v>
      </c>
      <c r="B254" s="16" t="s">
        <v>16</v>
      </c>
      <c r="C254" s="13">
        <v>41932</v>
      </c>
      <c r="D254" s="16">
        <v>293</v>
      </c>
      <c r="E254" s="16">
        <v>15</v>
      </c>
      <c r="F254" s="16" t="s">
        <v>15</v>
      </c>
      <c r="G254" s="16">
        <v>12</v>
      </c>
      <c r="H254" s="16">
        <v>12</v>
      </c>
      <c r="I254" s="16">
        <v>3</v>
      </c>
      <c r="J254" s="94">
        <f t="shared" si="4"/>
        <v>1</v>
      </c>
    </row>
    <row r="255" spans="1:10" x14ac:dyDescent="0.25">
      <c r="A255" s="69" t="s">
        <v>5</v>
      </c>
      <c r="B255" s="16" t="s">
        <v>16</v>
      </c>
      <c r="C255" s="13">
        <v>41941</v>
      </c>
      <c r="D255" s="16">
        <v>302</v>
      </c>
      <c r="E255" s="16">
        <v>15</v>
      </c>
      <c r="F255" s="16" t="s">
        <v>15</v>
      </c>
      <c r="G255" s="16">
        <v>12</v>
      </c>
      <c r="H255" s="16">
        <v>12</v>
      </c>
      <c r="I255" s="16">
        <v>4</v>
      </c>
      <c r="J255" s="94">
        <f t="shared" si="4"/>
        <v>1</v>
      </c>
    </row>
    <row r="256" spans="1:10" x14ac:dyDescent="0.25">
      <c r="A256" s="69" t="s">
        <v>5</v>
      </c>
      <c r="B256" s="16" t="s">
        <v>16</v>
      </c>
      <c r="C256" s="13">
        <v>41911</v>
      </c>
      <c r="D256" s="16">
        <v>272</v>
      </c>
      <c r="E256" s="16">
        <v>16</v>
      </c>
      <c r="F256" s="16" t="s">
        <v>15</v>
      </c>
      <c r="G256" s="16">
        <v>12</v>
      </c>
      <c r="H256" s="16">
        <v>0</v>
      </c>
      <c r="I256" s="16">
        <v>2</v>
      </c>
      <c r="J256" s="94">
        <f t="shared" si="4"/>
        <v>0</v>
      </c>
    </row>
    <row r="257" spans="1:10" x14ac:dyDescent="0.25">
      <c r="A257" s="69" t="s">
        <v>5</v>
      </c>
      <c r="B257" s="16" t="s">
        <v>16</v>
      </c>
      <c r="C257" s="13">
        <v>41920</v>
      </c>
      <c r="D257" s="16">
        <v>281</v>
      </c>
      <c r="E257" s="16">
        <v>16</v>
      </c>
      <c r="F257" s="16" t="s">
        <v>15</v>
      </c>
      <c r="G257" s="16">
        <v>12</v>
      </c>
      <c r="H257" s="16">
        <v>7</v>
      </c>
      <c r="I257" s="16">
        <v>4</v>
      </c>
      <c r="J257" s="94">
        <f t="shared" si="4"/>
        <v>0.58333333333333337</v>
      </c>
    </row>
    <row r="258" spans="1:10" x14ac:dyDescent="0.25">
      <c r="A258" s="69" t="s">
        <v>5</v>
      </c>
      <c r="B258" s="16" t="s">
        <v>16</v>
      </c>
      <c r="C258" s="13">
        <v>41926</v>
      </c>
      <c r="D258" s="16">
        <v>287</v>
      </c>
      <c r="E258" s="16">
        <v>16</v>
      </c>
      <c r="F258" s="16" t="s">
        <v>15</v>
      </c>
      <c r="G258" s="16">
        <v>12</v>
      </c>
      <c r="H258" s="16">
        <v>12</v>
      </c>
      <c r="I258" s="16">
        <v>4</v>
      </c>
      <c r="J258" s="94">
        <f t="shared" si="4"/>
        <v>1</v>
      </c>
    </row>
    <row r="259" spans="1:10" x14ac:dyDescent="0.25">
      <c r="A259" s="69" t="s">
        <v>5</v>
      </c>
      <c r="B259" s="16" t="s">
        <v>16</v>
      </c>
      <c r="C259" s="13">
        <v>41913</v>
      </c>
      <c r="D259" s="16">
        <v>274</v>
      </c>
      <c r="E259" s="16">
        <v>17</v>
      </c>
      <c r="F259" s="16" t="s">
        <v>18</v>
      </c>
      <c r="G259" s="16">
        <v>12</v>
      </c>
      <c r="H259" s="16">
        <v>0</v>
      </c>
      <c r="I259" s="16">
        <v>4</v>
      </c>
      <c r="J259" s="94">
        <f t="shared" si="4"/>
        <v>0</v>
      </c>
    </row>
    <row r="260" spans="1:10" x14ac:dyDescent="0.25">
      <c r="A260" s="69" t="s">
        <v>5</v>
      </c>
      <c r="B260" s="16" t="s">
        <v>16</v>
      </c>
      <c r="C260" s="13">
        <v>41920</v>
      </c>
      <c r="D260" s="16">
        <v>281</v>
      </c>
      <c r="E260" s="16">
        <v>17</v>
      </c>
      <c r="F260" s="16" t="s">
        <v>18</v>
      </c>
      <c r="G260" s="16">
        <v>12</v>
      </c>
      <c r="H260" s="16">
        <v>0</v>
      </c>
      <c r="I260" s="16">
        <v>4</v>
      </c>
      <c r="J260" s="94">
        <f t="shared" ref="J260:J269" si="5">H260/G260</f>
        <v>0</v>
      </c>
    </row>
    <row r="261" spans="1:10" x14ac:dyDescent="0.25">
      <c r="A261" s="69" t="s">
        <v>5</v>
      </c>
      <c r="B261" s="16" t="s">
        <v>16</v>
      </c>
      <c r="C261" s="13">
        <v>41926</v>
      </c>
      <c r="D261" s="16">
        <v>287</v>
      </c>
      <c r="E261" s="16">
        <v>17</v>
      </c>
      <c r="F261" s="16" t="s">
        <v>18</v>
      </c>
      <c r="G261" s="16">
        <v>12</v>
      </c>
      <c r="H261" s="16">
        <v>1</v>
      </c>
      <c r="I261" s="16">
        <v>4</v>
      </c>
      <c r="J261" s="94">
        <f t="shared" si="5"/>
        <v>8.3333333333333329E-2</v>
      </c>
    </row>
    <row r="262" spans="1:10" x14ac:dyDescent="0.25">
      <c r="A262" s="69" t="s">
        <v>5</v>
      </c>
      <c r="B262" s="16" t="s">
        <v>16</v>
      </c>
      <c r="C262" s="13">
        <v>41932</v>
      </c>
      <c r="D262" s="16">
        <v>293</v>
      </c>
      <c r="E262" s="16">
        <v>17</v>
      </c>
      <c r="F262" s="16" t="s">
        <v>18</v>
      </c>
      <c r="G262" s="16">
        <v>12</v>
      </c>
      <c r="H262" s="16">
        <v>6</v>
      </c>
      <c r="I262" s="16">
        <v>4</v>
      </c>
      <c r="J262" s="94">
        <f t="shared" si="5"/>
        <v>0.5</v>
      </c>
    </row>
    <row r="263" spans="1:10" x14ac:dyDescent="0.25">
      <c r="A263" s="69" t="s">
        <v>5</v>
      </c>
      <c r="B263" s="16" t="s">
        <v>16</v>
      </c>
      <c r="C263" s="13">
        <v>41941</v>
      </c>
      <c r="D263" s="16">
        <v>302</v>
      </c>
      <c r="E263" s="16">
        <v>17</v>
      </c>
      <c r="F263" s="16" t="s">
        <v>18</v>
      </c>
      <c r="G263" s="16">
        <v>12</v>
      </c>
      <c r="H263" s="16">
        <v>12</v>
      </c>
      <c r="I263" s="16">
        <v>4</v>
      </c>
      <c r="J263" s="94">
        <f t="shared" si="5"/>
        <v>1</v>
      </c>
    </row>
    <row r="264" spans="1:10" x14ac:dyDescent="0.25">
      <c r="A264" s="69" t="s">
        <v>5</v>
      </c>
      <c r="B264" s="16" t="s">
        <v>16</v>
      </c>
      <c r="C264" s="13">
        <v>42286</v>
      </c>
      <c r="D264" s="16">
        <v>282</v>
      </c>
      <c r="E264" s="16">
        <v>17</v>
      </c>
      <c r="F264" s="16" t="s">
        <v>18</v>
      </c>
      <c r="G264" s="16">
        <v>12</v>
      </c>
      <c r="H264" s="16">
        <v>0</v>
      </c>
      <c r="I264" s="16">
        <v>1</v>
      </c>
      <c r="J264" s="94">
        <f t="shared" si="5"/>
        <v>0</v>
      </c>
    </row>
    <row r="265" spans="1:10" x14ac:dyDescent="0.25">
      <c r="A265" s="69" t="s">
        <v>5</v>
      </c>
      <c r="B265" s="16" t="s">
        <v>16</v>
      </c>
      <c r="C265" s="13">
        <v>42293</v>
      </c>
      <c r="D265" s="16">
        <v>289</v>
      </c>
      <c r="E265" s="16">
        <v>17</v>
      </c>
      <c r="F265" s="16" t="s">
        <v>18</v>
      </c>
      <c r="G265" s="16">
        <v>12</v>
      </c>
      <c r="H265" s="16">
        <v>0</v>
      </c>
      <c r="I265" s="16">
        <v>4</v>
      </c>
      <c r="J265" s="94">
        <f t="shared" si="5"/>
        <v>0</v>
      </c>
    </row>
    <row r="266" spans="1:10" x14ac:dyDescent="0.25">
      <c r="A266" s="69" t="s">
        <v>5</v>
      </c>
      <c r="B266" s="16" t="s">
        <v>16</v>
      </c>
      <c r="C266" s="13">
        <v>42298</v>
      </c>
      <c r="D266" s="16">
        <v>294</v>
      </c>
      <c r="E266" s="16">
        <v>17</v>
      </c>
      <c r="F266" s="16" t="s">
        <v>18</v>
      </c>
      <c r="G266" s="16">
        <v>12</v>
      </c>
      <c r="H266" s="16">
        <v>0</v>
      </c>
      <c r="I266" s="16">
        <v>4</v>
      </c>
      <c r="J266" s="94">
        <f t="shared" si="5"/>
        <v>0</v>
      </c>
    </row>
    <row r="267" spans="1:10" x14ac:dyDescent="0.25">
      <c r="A267" s="69" t="s">
        <v>5</v>
      </c>
      <c r="B267" s="16" t="s">
        <v>16</v>
      </c>
      <c r="C267" s="13">
        <v>42307</v>
      </c>
      <c r="D267" s="16">
        <v>303</v>
      </c>
      <c r="E267" s="16">
        <v>17</v>
      </c>
      <c r="F267" s="16" t="s">
        <v>18</v>
      </c>
      <c r="G267" s="16">
        <v>12</v>
      </c>
      <c r="H267" s="16">
        <v>6</v>
      </c>
      <c r="I267" s="16">
        <v>4</v>
      </c>
      <c r="J267" s="94">
        <f t="shared" si="5"/>
        <v>0.5</v>
      </c>
    </row>
    <row r="268" spans="1:10" x14ac:dyDescent="0.25">
      <c r="A268" s="69" t="s">
        <v>5</v>
      </c>
      <c r="B268" s="16" t="s">
        <v>16</v>
      </c>
      <c r="C268" s="13">
        <v>42310</v>
      </c>
      <c r="D268" s="16">
        <v>306</v>
      </c>
      <c r="E268" s="16">
        <v>17</v>
      </c>
      <c r="F268" s="16" t="s">
        <v>18</v>
      </c>
      <c r="G268" s="16">
        <v>12</v>
      </c>
      <c r="H268" s="16">
        <v>7</v>
      </c>
      <c r="I268" s="16">
        <v>4</v>
      </c>
      <c r="J268" s="94">
        <f t="shared" si="5"/>
        <v>0.58333333333333337</v>
      </c>
    </row>
    <row r="269" spans="1:10" ht="15.75" thickBot="1" x14ac:dyDescent="0.3">
      <c r="A269" s="70" t="s">
        <v>5</v>
      </c>
      <c r="B269" s="26" t="s">
        <v>16</v>
      </c>
      <c r="C269" s="24">
        <v>42321</v>
      </c>
      <c r="D269" s="26">
        <v>317</v>
      </c>
      <c r="E269" s="26">
        <v>17</v>
      </c>
      <c r="F269" s="26" t="s">
        <v>18</v>
      </c>
      <c r="G269" s="26">
        <v>12</v>
      </c>
      <c r="H269" s="26">
        <v>12</v>
      </c>
      <c r="I269" s="26">
        <v>4</v>
      </c>
      <c r="J269" s="95">
        <f t="shared" si="5"/>
        <v>1</v>
      </c>
    </row>
  </sheetData>
  <sortState ref="A2:I268">
    <sortCondition ref="E2:E268"/>
    <sortCondition ref="C2:C268"/>
  </sortState>
  <mergeCells count="9">
    <mergeCell ref="L2:U2"/>
    <mergeCell ref="L73:V73"/>
    <mergeCell ref="L51:Q54"/>
    <mergeCell ref="A1:J1"/>
    <mergeCell ref="L3:U3"/>
    <mergeCell ref="L4:U4"/>
    <mergeCell ref="L5:U5"/>
    <mergeCell ref="L6:U6"/>
    <mergeCell ref="L7:U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5"/>
  <sheetViews>
    <sheetView zoomScale="85" zoomScaleNormal="85" workbookViewId="0">
      <selection activeCell="A25" sqref="A25"/>
    </sheetView>
  </sheetViews>
  <sheetFormatPr defaultRowHeight="15" x14ac:dyDescent="0.25"/>
  <cols>
    <col min="1" max="1" width="17.28515625" customWidth="1"/>
    <col min="2" max="2" width="9" customWidth="1"/>
    <col min="3" max="3" width="12.28515625" customWidth="1"/>
    <col min="4" max="4" width="8.28515625" customWidth="1"/>
    <col min="5" max="5" width="12.140625" customWidth="1"/>
    <col min="6" max="6" width="9.85546875" customWidth="1"/>
    <col min="7" max="7" width="12.28515625" customWidth="1"/>
    <col min="8" max="8" width="10.140625" customWidth="1"/>
    <col min="9" max="9" width="12.85546875" customWidth="1"/>
    <col min="10" max="10" width="8.5703125" customWidth="1"/>
    <col min="11" max="11" width="8.42578125" customWidth="1"/>
    <col min="12" max="12" width="12.5703125" customWidth="1"/>
    <col min="13" max="13" width="10.7109375" customWidth="1"/>
    <col min="14" max="14" width="11.28515625" customWidth="1"/>
    <col min="15" max="15" width="10.85546875" customWidth="1"/>
    <col min="18" max="18" width="16.7109375" customWidth="1"/>
    <col min="19" max="19" width="11.7109375" customWidth="1"/>
    <col min="20" max="20" width="11.42578125" customWidth="1"/>
    <col min="21" max="21" width="12.5703125" customWidth="1"/>
    <col min="22" max="22" width="18.7109375" customWidth="1"/>
  </cols>
  <sheetData>
    <row r="1" spans="1:26" ht="15.75" thickBot="1" x14ac:dyDescent="0.3">
      <c r="A1" s="206" t="s">
        <v>456</v>
      </c>
      <c r="B1" s="207"/>
      <c r="C1" s="207"/>
      <c r="D1" s="207"/>
      <c r="E1" s="207"/>
      <c r="F1" s="207"/>
      <c r="G1" s="207"/>
      <c r="H1" s="207"/>
      <c r="I1" s="207"/>
      <c r="J1" s="207"/>
      <c r="K1" s="207"/>
      <c r="L1" s="207"/>
      <c r="M1" s="207"/>
      <c r="N1" s="207"/>
      <c r="O1" s="207"/>
      <c r="P1" s="207"/>
      <c r="Q1" s="207"/>
      <c r="R1" s="207"/>
      <c r="S1" s="207"/>
      <c r="T1" s="207"/>
      <c r="U1" s="207"/>
      <c r="V1" s="207"/>
      <c r="W1" s="207"/>
      <c r="X1" s="207"/>
      <c r="Y1" s="207"/>
      <c r="Z1" s="208"/>
    </row>
    <row r="2" spans="1:26" ht="15.75" thickBot="1" x14ac:dyDescent="0.3">
      <c r="A2" s="183" t="s">
        <v>421</v>
      </c>
      <c r="B2" s="184"/>
      <c r="C2" s="184"/>
      <c r="D2" s="184"/>
      <c r="E2" s="184"/>
      <c r="F2" s="184"/>
      <c r="G2" s="184"/>
      <c r="H2" s="184"/>
      <c r="I2" s="184"/>
      <c r="J2" s="184"/>
      <c r="K2" s="184"/>
      <c r="L2" s="184"/>
      <c r="M2" s="184"/>
      <c r="N2" s="184"/>
      <c r="O2" s="184"/>
      <c r="P2" s="185"/>
      <c r="Q2" s="124"/>
      <c r="R2" s="123"/>
      <c r="S2" s="123"/>
      <c r="T2" s="123"/>
      <c r="U2" s="124"/>
      <c r="V2" s="123"/>
      <c r="W2" s="123"/>
      <c r="X2" s="123"/>
      <c r="Y2" s="123"/>
      <c r="Z2" s="125"/>
    </row>
    <row r="3" spans="1:26" s="58" customFormat="1" ht="27" customHeight="1" thickBot="1" x14ac:dyDescent="0.3">
      <c r="A3" s="214" t="s">
        <v>20</v>
      </c>
      <c r="B3" s="215"/>
      <c r="C3" s="214" t="s">
        <v>47</v>
      </c>
      <c r="D3" s="215"/>
      <c r="E3" s="214" t="s">
        <v>46</v>
      </c>
      <c r="F3" s="215"/>
      <c r="G3" s="214" t="s">
        <v>21</v>
      </c>
      <c r="H3" s="216"/>
      <c r="I3" s="216"/>
      <c r="J3" s="216"/>
      <c r="K3" s="215"/>
      <c r="L3" s="214" t="s">
        <v>22</v>
      </c>
      <c r="M3" s="216"/>
      <c r="N3" s="216"/>
      <c r="O3" s="216"/>
      <c r="P3" s="215"/>
      <c r="Q3" s="27"/>
      <c r="R3" s="214" t="s">
        <v>422</v>
      </c>
      <c r="S3" s="216"/>
      <c r="T3" s="215"/>
      <c r="U3" s="27"/>
      <c r="V3" s="214" t="s">
        <v>423</v>
      </c>
      <c r="W3" s="216"/>
      <c r="X3" s="216"/>
      <c r="Y3" s="216"/>
      <c r="Z3" s="215"/>
    </row>
    <row r="4" spans="1:26" ht="135" x14ac:dyDescent="0.25">
      <c r="A4" s="3" t="s">
        <v>23</v>
      </c>
      <c r="B4" s="4" t="s">
        <v>48</v>
      </c>
      <c r="C4" s="152" t="s">
        <v>453</v>
      </c>
      <c r="D4" s="153" t="s">
        <v>454</v>
      </c>
      <c r="E4" s="3" t="s">
        <v>451</v>
      </c>
      <c r="F4" s="6" t="s">
        <v>452</v>
      </c>
      <c r="G4" s="7" t="s">
        <v>24</v>
      </c>
      <c r="H4" s="5" t="s">
        <v>25</v>
      </c>
      <c r="I4" s="5" t="s">
        <v>26</v>
      </c>
      <c r="J4" s="5" t="s">
        <v>27</v>
      </c>
      <c r="K4" s="4" t="s">
        <v>28</v>
      </c>
      <c r="L4" s="3" t="s">
        <v>29</v>
      </c>
      <c r="M4" s="5" t="s">
        <v>30</v>
      </c>
      <c r="N4" s="5" t="s">
        <v>31</v>
      </c>
      <c r="O4" s="5" t="s">
        <v>32</v>
      </c>
      <c r="P4" s="6" t="s">
        <v>33</v>
      </c>
      <c r="Q4" s="1"/>
      <c r="R4" s="79" t="s">
        <v>23</v>
      </c>
      <c r="S4" s="115" t="s">
        <v>28</v>
      </c>
      <c r="T4" s="116" t="s">
        <v>33</v>
      </c>
      <c r="U4" s="8"/>
      <c r="V4" s="79" t="s">
        <v>23</v>
      </c>
      <c r="W4" s="115">
        <v>2012</v>
      </c>
      <c r="X4" s="5">
        <v>2013</v>
      </c>
      <c r="Y4" s="5">
        <v>2014</v>
      </c>
      <c r="Z4" s="80">
        <v>2015</v>
      </c>
    </row>
    <row r="5" spans="1:26" x14ac:dyDescent="0.25">
      <c r="A5" s="10" t="s">
        <v>34</v>
      </c>
      <c r="B5" s="11">
        <v>1</v>
      </c>
      <c r="C5" s="10"/>
      <c r="D5" s="41"/>
      <c r="E5" s="10"/>
      <c r="F5" s="39"/>
      <c r="G5" s="15">
        <v>41766</v>
      </c>
      <c r="H5" s="12">
        <f t="shared" ref="H5:H18" si="0">G5-DATE(YEAR(G5),1,0)</f>
        <v>127</v>
      </c>
      <c r="I5" s="13">
        <v>41956</v>
      </c>
      <c r="J5" s="12">
        <v>309</v>
      </c>
      <c r="K5" s="35">
        <f t="shared" ref="K5:K18" si="1">J5-H5</f>
        <v>182</v>
      </c>
      <c r="L5" s="18">
        <v>42133</v>
      </c>
      <c r="M5" s="37">
        <v>130</v>
      </c>
      <c r="N5" s="32"/>
      <c r="O5" s="33"/>
      <c r="P5" s="34"/>
      <c r="Q5" s="1"/>
      <c r="R5" s="10" t="s">
        <v>61</v>
      </c>
      <c r="S5" s="16">
        <v>182</v>
      </c>
      <c r="T5" s="61"/>
      <c r="V5" s="10" t="s">
        <v>61</v>
      </c>
      <c r="W5" s="33"/>
      <c r="X5" s="33"/>
      <c r="Y5" s="16">
        <v>309</v>
      </c>
      <c r="Z5" s="61"/>
    </row>
    <row r="6" spans="1:26" x14ac:dyDescent="0.25">
      <c r="A6" s="10" t="s">
        <v>35</v>
      </c>
      <c r="B6" s="11">
        <v>2</v>
      </c>
      <c r="C6" s="18">
        <v>41204</v>
      </c>
      <c r="D6" s="42">
        <v>296</v>
      </c>
      <c r="E6" s="18">
        <v>41551</v>
      </c>
      <c r="F6" s="40">
        <v>278</v>
      </c>
      <c r="G6" s="15">
        <v>41761</v>
      </c>
      <c r="H6" s="12">
        <f t="shared" si="0"/>
        <v>122</v>
      </c>
      <c r="I6" s="13">
        <v>41926</v>
      </c>
      <c r="J6" s="12">
        <f>I6-DATE(YEAR(I6),1,0)</f>
        <v>287</v>
      </c>
      <c r="K6" s="35">
        <f t="shared" si="1"/>
        <v>165</v>
      </c>
      <c r="L6" s="18">
        <v>42126</v>
      </c>
      <c r="M6" s="37">
        <v>123</v>
      </c>
      <c r="N6" s="44"/>
      <c r="O6" s="45"/>
      <c r="P6" s="46"/>
      <c r="Q6" s="1"/>
      <c r="R6" s="10" t="s">
        <v>35</v>
      </c>
      <c r="S6" s="16">
        <v>165</v>
      </c>
      <c r="T6" s="65"/>
      <c r="V6" s="10" t="s">
        <v>35</v>
      </c>
      <c r="W6" s="16">
        <v>296</v>
      </c>
      <c r="X6" s="16">
        <v>278</v>
      </c>
      <c r="Y6" s="16">
        <v>287</v>
      </c>
      <c r="Z6" s="62"/>
    </row>
    <row r="7" spans="1:26" x14ac:dyDescent="0.25">
      <c r="A7" s="10" t="s">
        <v>36</v>
      </c>
      <c r="B7" s="11">
        <v>4</v>
      </c>
      <c r="C7" s="18">
        <v>41203</v>
      </c>
      <c r="D7" s="42">
        <v>295</v>
      </c>
      <c r="E7" s="18">
        <v>41552</v>
      </c>
      <c r="F7" s="40">
        <v>279</v>
      </c>
      <c r="G7" s="19">
        <v>41766</v>
      </c>
      <c r="H7" s="12">
        <f t="shared" si="0"/>
        <v>127</v>
      </c>
      <c r="I7" s="13">
        <v>41928</v>
      </c>
      <c r="J7" s="12">
        <f>I7-DATE(YEAR(I7),1,0)</f>
        <v>289</v>
      </c>
      <c r="K7" s="35">
        <f t="shared" si="1"/>
        <v>162</v>
      </c>
      <c r="L7" s="18">
        <v>42153</v>
      </c>
      <c r="M7" s="37">
        <v>150</v>
      </c>
      <c r="N7" s="13">
        <v>42298</v>
      </c>
      <c r="O7" s="37">
        <v>295</v>
      </c>
      <c r="P7" s="14">
        <f>O7-M7</f>
        <v>145</v>
      </c>
      <c r="Q7" s="1"/>
      <c r="R7" s="10" t="s">
        <v>36</v>
      </c>
      <c r="S7" s="16">
        <v>162</v>
      </c>
      <c r="T7" s="56">
        <v>145</v>
      </c>
      <c r="V7" s="10" t="s">
        <v>36</v>
      </c>
      <c r="W7" s="16">
        <v>295</v>
      </c>
      <c r="X7" s="16">
        <v>279</v>
      </c>
      <c r="Y7" s="16">
        <v>289</v>
      </c>
      <c r="Z7" s="40">
        <v>295</v>
      </c>
    </row>
    <row r="8" spans="1:26" x14ac:dyDescent="0.25">
      <c r="A8" s="10" t="s">
        <v>37</v>
      </c>
      <c r="B8" s="11">
        <v>5</v>
      </c>
      <c r="C8" s="18">
        <v>41190</v>
      </c>
      <c r="D8" s="42">
        <v>282</v>
      </c>
      <c r="E8" s="18">
        <v>41544</v>
      </c>
      <c r="F8" s="40">
        <v>271</v>
      </c>
      <c r="G8" s="15">
        <v>41756</v>
      </c>
      <c r="H8" s="12">
        <f t="shared" si="0"/>
        <v>117</v>
      </c>
      <c r="I8" s="13">
        <v>41931</v>
      </c>
      <c r="J8" s="12">
        <f>I8-DATE(YEAR(I8),1,0)</f>
        <v>292</v>
      </c>
      <c r="K8" s="35">
        <f t="shared" si="1"/>
        <v>175</v>
      </c>
      <c r="L8" s="18">
        <v>42126</v>
      </c>
      <c r="M8" s="37">
        <v>123</v>
      </c>
      <c r="N8" s="13">
        <v>42296</v>
      </c>
      <c r="O8" s="37">
        <v>293</v>
      </c>
      <c r="P8" s="14">
        <f>O8-M8</f>
        <v>170</v>
      </c>
      <c r="Q8" s="1"/>
      <c r="R8" s="10" t="s">
        <v>37</v>
      </c>
      <c r="S8" s="16">
        <v>175</v>
      </c>
      <c r="T8" s="56">
        <v>170</v>
      </c>
      <c r="V8" s="10" t="s">
        <v>37</v>
      </c>
      <c r="W8" s="16">
        <v>282</v>
      </c>
      <c r="X8" s="16">
        <v>271</v>
      </c>
      <c r="Y8" s="16">
        <v>292</v>
      </c>
      <c r="Z8" s="40">
        <v>293</v>
      </c>
    </row>
    <row r="9" spans="1:26" x14ac:dyDescent="0.25">
      <c r="A9" s="10" t="s">
        <v>38</v>
      </c>
      <c r="B9" s="11">
        <v>6</v>
      </c>
      <c r="C9" s="18">
        <v>41218</v>
      </c>
      <c r="D9" s="42">
        <v>310</v>
      </c>
      <c r="E9" s="18">
        <v>41573</v>
      </c>
      <c r="F9" s="40">
        <v>300</v>
      </c>
      <c r="G9" s="15">
        <v>41771</v>
      </c>
      <c r="H9" s="12">
        <f t="shared" si="0"/>
        <v>132</v>
      </c>
      <c r="I9" s="13">
        <v>41941</v>
      </c>
      <c r="J9" s="12">
        <f>I9-DATE(YEAR(I9),1,0)</f>
        <v>302</v>
      </c>
      <c r="K9" s="35">
        <f t="shared" si="1"/>
        <v>170</v>
      </c>
      <c r="L9" s="18">
        <v>42134</v>
      </c>
      <c r="M9" s="12">
        <f>L9-DATE(YEAR(L9),1,0)</f>
        <v>130</v>
      </c>
      <c r="N9" s="13">
        <v>42309</v>
      </c>
      <c r="O9" s="37">
        <v>306</v>
      </c>
      <c r="P9" s="14">
        <f>O9-M9</f>
        <v>176</v>
      </c>
      <c r="Q9" s="1"/>
      <c r="R9" s="10" t="s">
        <v>38</v>
      </c>
      <c r="S9" s="16">
        <v>170</v>
      </c>
      <c r="T9" s="56">
        <v>176</v>
      </c>
      <c r="V9" s="10" t="s">
        <v>38</v>
      </c>
      <c r="W9" s="16">
        <v>310</v>
      </c>
      <c r="X9" s="16">
        <v>300</v>
      </c>
      <c r="Y9" s="16">
        <v>302</v>
      </c>
      <c r="Z9" s="40">
        <v>306</v>
      </c>
    </row>
    <row r="10" spans="1:26" x14ac:dyDescent="0.25">
      <c r="A10" s="10" t="s">
        <v>39</v>
      </c>
      <c r="B10" s="11">
        <v>7</v>
      </c>
      <c r="C10" s="18">
        <v>41220</v>
      </c>
      <c r="D10" s="42">
        <v>312</v>
      </c>
      <c r="E10" s="18">
        <v>41587</v>
      </c>
      <c r="F10" s="40">
        <v>314</v>
      </c>
      <c r="G10" s="15">
        <v>41771</v>
      </c>
      <c r="H10" s="12">
        <f t="shared" si="0"/>
        <v>132</v>
      </c>
      <c r="I10" s="13">
        <v>41938</v>
      </c>
      <c r="J10" s="12">
        <f>I10-DATE(YEAR(I10),1,0)</f>
        <v>299</v>
      </c>
      <c r="K10" s="35">
        <f t="shared" si="1"/>
        <v>167</v>
      </c>
      <c r="L10" s="18">
        <v>42129</v>
      </c>
      <c r="M10" s="12">
        <f>L10-DATE(YEAR(L10),1,0)</f>
        <v>125</v>
      </c>
      <c r="N10" s="13">
        <v>42315</v>
      </c>
      <c r="O10" s="37">
        <v>312</v>
      </c>
      <c r="P10" s="14">
        <f>O10-M10</f>
        <v>187</v>
      </c>
      <c r="Q10" s="1"/>
      <c r="R10" s="10" t="s">
        <v>39</v>
      </c>
      <c r="S10" s="16">
        <v>167</v>
      </c>
      <c r="T10" s="56">
        <v>187</v>
      </c>
      <c r="V10" s="10" t="s">
        <v>39</v>
      </c>
      <c r="W10" s="16">
        <v>312</v>
      </c>
      <c r="X10" s="16">
        <v>314</v>
      </c>
      <c r="Y10" s="16">
        <v>299</v>
      </c>
      <c r="Z10" s="40">
        <v>312</v>
      </c>
    </row>
    <row r="11" spans="1:26" x14ac:dyDescent="0.25">
      <c r="A11" s="10" t="s">
        <v>40</v>
      </c>
      <c r="B11" s="11">
        <v>8</v>
      </c>
      <c r="C11" s="18">
        <v>41206</v>
      </c>
      <c r="D11" s="42">
        <v>298</v>
      </c>
      <c r="E11" s="18">
        <v>41555</v>
      </c>
      <c r="F11" s="40">
        <v>282</v>
      </c>
      <c r="G11" s="15">
        <v>41758</v>
      </c>
      <c r="H11" s="12">
        <f t="shared" si="0"/>
        <v>119</v>
      </c>
      <c r="I11" s="13">
        <v>41909</v>
      </c>
      <c r="J11" s="12">
        <v>306</v>
      </c>
      <c r="K11" s="35">
        <f t="shared" si="1"/>
        <v>187</v>
      </c>
      <c r="L11" s="18">
        <v>42152</v>
      </c>
      <c r="M11" s="12">
        <v>118</v>
      </c>
      <c r="N11" s="13">
        <v>42298</v>
      </c>
      <c r="O11" s="37">
        <v>295</v>
      </c>
      <c r="P11" s="14">
        <f>O11-M11</f>
        <v>177</v>
      </c>
      <c r="Q11" s="1"/>
      <c r="R11" s="10" t="s">
        <v>40</v>
      </c>
      <c r="S11" s="16">
        <v>187</v>
      </c>
      <c r="T11" s="56">
        <v>177</v>
      </c>
      <c r="V11" s="10" t="s">
        <v>40</v>
      </c>
      <c r="W11" s="16">
        <v>298</v>
      </c>
      <c r="X11" s="16">
        <v>282</v>
      </c>
      <c r="Y11" s="16">
        <v>306</v>
      </c>
      <c r="Z11" s="40">
        <v>295</v>
      </c>
    </row>
    <row r="12" spans="1:26" x14ac:dyDescent="0.25">
      <c r="A12" s="10" t="s">
        <v>41</v>
      </c>
      <c r="B12" s="11">
        <v>9</v>
      </c>
      <c r="C12" s="18">
        <v>41222</v>
      </c>
      <c r="D12" s="42">
        <v>314</v>
      </c>
      <c r="E12" s="18">
        <v>41611</v>
      </c>
      <c r="F12" s="40">
        <v>338</v>
      </c>
      <c r="G12" s="15">
        <v>41768</v>
      </c>
      <c r="H12" s="12">
        <f t="shared" si="0"/>
        <v>129</v>
      </c>
      <c r="I12" s="13">
        <v>41942</v>
      </c>
      <c r="J12" s="12">
        <f t="shared" ref="J12:J19" si="2">I12-DATE(YEAR(I12),1,0)</f>
        <v>303</v>
      </c>
      <c r="K12" s="35">
        <f t="shared" si="1"/>
        <v>174</v>
      </c>
      <c r="L12" s="18">
        <v>42142</v>
      </c>
      <c r="M12" s="12">
        <f>L12-DATE(YEAR(L12),1,0)</f>
        <v>138</v>
      </c>
      <c r="N12" s="32"/>
      <c r="O12" s="33"/>
      <c r="P12" s="34"/>
      <c r="Q12" s="1"/>
      <c r="R12" s="10" t="s">
        <v>64</v>
      </c>
      <c r="S12" s="16">
        <v>174</v>
      </c>
      <c r="T12" s="61"/>
      <c r="V12" s="10" t="s">
        <v>64</v>
      </c>
      <c r="W12" s="16">
        <v>314</v>
      </c>
      <c r="X12" s="16">
        <v>338</v>
      </c>
      <c r="Y12" s="16">
        <v>303</v>
      </c>
      <c r="Z12" s="61"/>
    </row>
    <row r="13" spans="1:26" x14ac:dyDescent="0.25">
      <c r="A13" s="10" t="s">
        <v>35</v>
      </c>
      <c r="B13" s="11">
        <v>11</v>
      </c>
      <c r="C13" s="18">
        <v>41207</v>
      </c>
      <c r="D13" s="42">
        <v>299</v>
      </c>
      <c r="E13" s="18">
        <v>41577</v>
      </c>
      <c r="F13" s="40">
        <v>304</v>
      </c>
      <c r="G13" s="19">
        <v>41766</v>
      </c>
      <c r="H13" s="12">
        <f t="shared" si="0"/>
        <v>127</v>
      </c>
      <c r="I13" s="13">
        <v>41938</v>
      </c>
      <c r="J13" s="12">
        <f t="shared" si="2"/>
        <v>299</v>
      </c>
      <c r="K13" s="35">
        <f t="shared" si="1"/>
        <v>172</v>
      </c>
      <c r="L13" s="18">
        <v>42133</v>
      </c>
      <c r="M13" s="12">
        <f>L13-DATE(YEAR(L13),1,0)</f>
        <v>129</v>
      </c>
      <c r="N13" s="13">
        <v>42315</v>
      </c>
      <c r="O13" s="37">
        <v>312</v>
      </c>
      <c r="P13" s="14">
        <f>O13-M13</f>
        <v>183</v>
      </c>
      <c r="Q13" s="1"/>
      <c r="R13" s="10" t="s">
        <v>35</v>
      </c>
      <c r="S13" s="16">
        <v>172</v>
      </c>
      <c r="T13" s="56">
        <v>183</v>
      </c>
      <c r="V13" s="10" t="s">
        <v>35</v>
      </c>
      <c r="W13" s="16">
        <v>299</v>
      </c>
      <c r="X13" s="16">
        <v>304</v>
      </c>
      <c r="Y13" s="16">
        <v>299</v>
      </c>
      <c r="Z13" s="40">
        <v>312</v>
      </c>
    </row>
    <row r="14" spans="1:26" x14ac:dyDescent="0.25">
      <c r="A14" s="10" t="s">
        <v>42</v>
      </c>
      <c r="B14" s="11">
        <v>12</v>
      </c>
      <c r="C14" s="18">
        <v>41205</v>
      </c>
      <c r="D14" s="42">
        <v>297</v>
      </c>
      <c r="E14" s="18">
        <v>41549</v>
      </c>
      <c r="F14" s="40">
        <v>276</v>
      </c>
      <c r="G14" s="19">
        <v>41765</v>
      </c>
      <c r="H14" s="12">
        <f t="shared" si="0"/>
        <v>126</v>
      </c>
      <c r="I14" s="13">
        <v>41923</v>
      </c>
      <c r="J14" s="12">
        <f t="shared" si="2"/>
        <v>284</v>
      </c>
      <c r="K14" s="35">
        <f t="shared" si="1"/>
        <v>158</v>
      </c>
      <c r="L14" s="18">
        <v>42127</v>
      </c>
      <c r="M14" s="12">
        <f>L14-DATE(YEAR(L14),1,0)</f>
        <v>123</v>
      </c>
      <c r="N14" s="13">
        <v>42301</v>
      </c>
      <c r="O14" s="37">
        <v>298</v>
      </c>
      <c r="P14" s="14">
        <f>O14-M14</f>
        <v>175</v>
      </c>
      <c r="Q14" s="1"/>
      <c r="R14" s="10" t="s">
        <v>62</v>
      </c>
      <c r="S14" s="16">
        <v>158</v>
      </c>
      <c r="T14" s="56">
        <v>175</v>
      </c>
      <c r="V14" s="10" t="s">
        <v>62</v>
      </c>
      <c r="W14" s="16">
        <v>297</v>
      </c>
      <c r="X14" s="16">
        <v>276</v>
      </c>
      <c r="Y14" s="16">
        <v>284</v>
      </c>
      <c r="Z14" s="40">
        <v>298</v>
      </c>
    </row>
    <row r="15" spans="1:26" x14ac:dyDescent="0.25">
      <c r="A15" s="10" t="s">
        <v>41</v>
      </c>
      <c r="B15" s="11">
        <v>13</v>
      </c>
      <c r="C15" s="18">
        <v>41201</v>
      </c>
      <c r="D15" s="42">
        <v>293</v>
      </c>
      <c r="E15" s="18">
        <v>41582</v>
      </c>
      <c r="F15" s="40">
        <v>309</v>
      </c>
      <c r="G15" s="15">
        <v>41776</v>
      </c>
      <c r="H15" s="12">
        <f t="shared" si="0"/>
        <v>137</v>
      </c>
      <c r="I15" s="13">
        <v>41941</v>
      </c>
      <c r="J15" s="12">
        <f t="shared" si="2"/>
        <v>302</v>
      </c>
      <c r="K15" s="35">
        <f t="shared" si="1"/>
        <v>165</v>
      </c>
      <c r="L15" s="18">
        <v>42149</v>
      </c>
      <c r="M15" s="37">
        <v>146</v>
      </c>
      <c r="N15" s="32"/>
      <c r="O15" s="33"/>
      <c r="P15" s="34"/>
      <c r="Q15" s="1"/>
      <c r="R15" s="10" t="s">
        <v>63</v>
      </c>
      <c r="S15" s="16">
        <v>165</v>
      </c>
      <c r="T15" s="61"/>
      <c r="V15" s="10" t="s">
        <v>63</v>
      </c>
      <c r="W15" s="16">
        <v>293</v>
      </c>
      <c r="X15" s="16">
        <v>309</v>
      </c>
      <c r="Y15" s="16">
        <v>302</v>
      </c>
      <c r="Z15" s="61"/>
    </row>
    <row r="16" spans="1:26" x14ac:dyDescent="0.25">
      <c r="A16" s="10" t="s">
        <v>34</v>
      </c>
      <c r="B16" s="11">
        <v>14</v>
      </c>
      <c r="C16" s="52"/>
      <c r="D16" s="53"/>
      <c r="E16" s="18">
        <v>41591</v>
      </c>
      <c r="F16" s="40">
        <v>318</v>
      </c>
      <c r="G16" s="15">
        <v>41767</v>
      </c>
      <c r="H16" s="12">
        <f t="shared" si="0"/>
        <v>128</v>
      </c>
      <c r="I16" s="13">
        <v>41931</v>
      </c>
      <c r="J16" s="12">
        <f t="shared" si="2"/>
        <v>292</v>
      </c>
      <c r="K16" s="35">
        <f t="shared" si="1"/>
        <v>164</v>
      </c>
      <c r="L16" s="18">
        <v>42135</v>
      </c>
      <c r="M16" s="12">
        <f>L16-DATE(YEAR(L16),1,0)</f>
        <v>131</v>
      </c>
      <c r="N16" s="13">
        <v>42315</v>
      </c>
      <c r="O16" s="37">
        <v>312</v>
      </c>
      <c r="P16" s="14">
        <f>O16-M16</f>
        <v>181</v>
      </c>
      <c r="Q16" s="1"/>
      <c r="R16" s="10" t="s">
        <v>60</v>
      </c>
      <c r="S16" s="16">
        <v>164</v>
      </c>
      <c r="T16" s="56">
        <v>181</v>
      </c>
      <c r="V16" s="10" t="s">
        <v>60</v>
      </c>
      <c r="W16" s="31"/>
      <c r="X16" s="16">
        <v>318</v>
      </c>
      <c r="Y16" s="16">
        <v>292</v>
      </c>
      <c r="Z16" s="40">
        <v>312</v>
      </c>
    </row>
    <row r="17" spans="1:26" x14ac:dyDescent="0.25">
      <c r="A17" s="10" t="s">
        <v>42</v>
      </c>
      <c r="B17" s="11">
        <v>15</v>
      </c>
      <c r="C17" s="52"/>
      <c r="D17" s="53"/>
      <c r="E17" s="18">
        <v>41558</v>
      </c>
      <c r="F17" s="40">
        <v>285</v>
      </c>
      <c r="G17" s="19">
        <v>41766</v>
      </c>
      <c r="H17" s="12">
        <f t="shared" si="0"/>
        <v>127</v>
      </c>
      <c r="I17" s="13">
        <v>41913</v>
      </c>
      <c r="J17" s="12">
        <f t="shared" si="2"/>
        <v>274</v>
      </c>
      <c r="K17" s="35">
        <f t="shared" si="1"/>
        <v>147</v>
      </c>
      <c r="L17" s="18">
        <v>42133</v>
      </c>
      <c r="M17" s="12">
        <f>L17-DATE(YEAR(L17),1,0)</f>
        <v>129</v>
      </c>
      <c r="N17" s="44"/>
      <c r="O17" s="45"/>
      <c r="P17" s="46"/>
      <c r="Q17" s="1"/>
      <c r="R17" s="10" t="s">
        <v>58</v>
      </c>
      <c r="S17" s="16">
        <v>147</v>
      </c>
      <c r="T17" s="65"/>
      <c r="U17" s="20"/>
      <c r="V17" s="10" t="s">
        <v>58</v>
      </c>
      <c r="W17" s="31"/>
      <c r="X17" s="16">
        <v>285</v>
      </c>
      <c r="Y17" s="16">
        <v>274</v>
      </c>
      <c r="Z17" s="62"/>
    </row>
    <row r="18" spans="1:26" ht="14.45" x14ac:dyDescent="0.3">
      <c r="A18" s="10" t="s">
        <v>42</v>
      </c>
      <c r="B18" s="11">
        <v>16</v>
      </c>
      <c r="C18" s="52"/>
      <c r="D18" s="53"/>
      <c r="E18" s="52"/>
      <c r="F18" s="54"/>
      <c r="G18" s="19">
        <v>41765</v>
      </c>
      <c r="H18" s="12">
        <f t="shared" si="0"/>
        <v>126</v>
      </c>
      <c r="I18" s="13">
        <v>41919</v>
      </c>
      <c r="J18" s="12">
        <f t="shared" si="2"/>
        <v>280</v>
      </c>
      <c r="K18" s="35">
        <f t="shared" si="1"/>
        <v>154</v>
      </c>
      <c r="L18" s="18">
        <v>42131</v>
      </c>
      <c r="M18" s="37">
        <v>128</v>
      </c>
      <c r="N18" s="44"/>
      <c r="O18" s="45"/>
      <c r="P18" s="46"/>
      <c r="Q18" s="1"/>
      <c r="R18" s="10" t="s">
        <v>59</v>
      </c>
      <c r="S18" s="16">
        <v>154</v>
      </c>
      <c r="T18" s="65"/>
      <c r="U18" s="20"/>
      <c r="V18" s="10" t="s">
        <v>59</v>
      </c>
      <c r="W18" s="31"/>
      <c r="X18" s="31"/>
      <c r="Y18" s="16">
        <v>280</v>
      </c>
      <c r="Z18" s="62"/>
    </row>
    <row r="19" spans="1:26" thickBot="1" x14ac:dyDescent="0.35">
      <c r="A19" s="21" t="s">
        <v>43</v>
      </c>
      <c r="B19" s="22">
        <v>17</v>
      </c>
      <c r="C19" s="49"/>
      <c r="D19" s="50"/>
      <c r="E19" s="49"/>
      <c r="F19" s="51"/>
      <c r="G19" s="47"/>
      <c r="H19" s="48"/>
      <c r="I19" s="24">
        <v>41932</v>
      </c>
      <c r="J19" s="25">
        <f t="shared" si="2"/>
        <v>293</v>
      </c>
      <c r="K19" s="36"/>
      <c r="L19" s="38">
        <v>42133</v>
      </c>
      <c r="M19" s="25">
        <f>L19-DATE(YEAR(L19),1,0)</f>
        <v>129</v>
      </c>
      <c r="N19" s="24">
        <v>42306</v>
      </c>
      <c r="O19" s="43">
        <v>303</v>
      </c>
      <c r="P19" s="14">
        <f>O19-M19</f>
        <v>174</v>
      </c>
      <c r="Q19" s="1"/>
      <c r="R19" s="21" t="s">
        <v>43</v>
      </c>
      <c r="S19" s="23"/>
      <c r="T19" s="57">
        <v>174</v>
      </c>
      <c r="U19" s="17"/>
      <c r="V19" s="21" t="s">
        <v>43</v>
      </c>
      <c r="W19" s="64"/>
      <c r="X19" s="64"/>
      <c r="Y19" s="26">
        <v>293</v>
      </c>
      <c r="Z19" s="63">
        <v>303</v>
      </c>
    </row>
    <row r="20" spans="1:26" ht="59.25" customHeight="1" thickBot="1" x14ac:dyDescent="0.35">
      <c r="A20" s="55"/>
      <c r="B20" s="29" t="s">
        <v>54</v>
      </c>
      <c r="C20" s="27"/>
      <c r="D20" s="27"/>
      <c r="E20" s="27"/>
      <c r="F20" s="27"/>
      <c r="G20" s="27"/>
      <c r="H20" s="27"/>
      <c r="I20" s="27"/>
      <c r="J20" s="27"/>
      <c r="K20" s="27"/>
      <c r="L20" s="1"/>
      <c r="M20" s="102"/>
      <c r="N20" s="1"/>
      <c r="O20" s="1"/>
      <c r="P20" s="1"/>
      <c r="Q20" s="1"/>
      <c r="R20" s="28"/>
      <c r="S20" s="17"/>
      <c r="T20" s="17"/>
      <c r="U20" s="20"/>
      <c r="V20" s="104" t="s">
        <v>403</v>
      </c>
      <c r="W20" s="9">
        <f>AVERAGE(W6:W15)</f>
        <v>299.60000000000002</v>
      </c>
      <c r="X20" s="9">
        <f>AVERAGE(X5:X18)</f>
        <v>296.16666666666669</v>
      </c>
      <c r="Y20" s="9">
        <f>AVERAGE(Y5:Y18)</f>
        <v>294.14285714285717</v>
      </c>
      <c r="Z20" s="9">
        <f>AVERAGE(Z5:Z18)</f>
        <v>302.875</v>
      </c>
    </row>
    <row r="21" spans="1:26" ht="30" customHeight="1" x14ac:dyDescent="0.3">
      <c r="A21" s="118"/>
      <c r="B21" s="88" t="s">
        <v>55</v>
      </c>
      <c r="C21" s="88"/>
      <c r="D21" s="88"/>
      <c r="E21" s="88"/>
      <c r="F21" s="88"/>
      <c r="G21" s="88"/>
      <c r="H21" s="88"/>
      <c r="I21" s="88"/>
      <c r="J21" s="88"/>
      <c r="K21" s="88"/>
      <c r="L21" s="88"/>
      <c r="M21" s="88"/>
      <c r="N21" s="88"/>
      <c r="O21" s="88"/>
      <c r="P21" s="88"/>
      <c r="Q21" s="88"/>
      <c r="R21" s="88"/>
      <c r="S21" s="101"/>
      <c r="T21" s="101"/>
      <c r="U21" s="101"/>
      <c r="V21" s="101"/>
      <c r="W21" s="88"/>
      <c r="X21" s="88"/>
      <c r="Y21" s="88"/>
      <c r="Z21" s="89"/>
    </row>
    <row r="22" spans="1:26" ht="34.5" customHeight="1" x14ac:dyDescent="0.3">
      <c r="A22" s="117" t="s">
        <v>44</v>
      </c>
      <c r="B22" s="29" t="s">
        <v>45</v>
      </c>
      <c r="C22" s="29"/>
      <c r="D22" s="29"/>
      <c r="E22" s="29"/>
      <c r="F22" s="29"/>
      <c r="G22" s="27"/>
      <c r="H22" s="27"/>
      <c r="I22" s="27"/>
      <c r="J22" s="27"/>
      <c r="K22" s="27"/>
      <c r="L22" s="1"/>
      <c r="M22" s="102"/>
      <c r="N22" s="1"/>
      <c r="O22" s="1"/>
      <c r="P22" s="1"/>
      <c r="Q22" s="1"/>
      <c r="R22" s="1"/>
      <c r="S22" s="30"/>
      <c r="T22" s="30"/>
      <c r="U22" s="30"/>
      <c r="V22" s="30"/>
      <c r="W22" s="1"/>
      <c r="X22" s="1"/>
      <c r="Y22" s="1"/>
      <c r="Z22" s="73"/>
    </row>
    <row r="23" spans="1:26" ht="43.9" thickBot="1" x14ac:dyDescent="0.35">
      <c r="A23" s="119"/>
      <c r="B23" s="120"/>
      <c r="C23" s="120"/>
      <c r="D23" s="120"/>
      <c r="E23" s="120"/>
      <c r="F23" s="120"/>
      <c r="G23" s="120"/>
      <c r="H23" s="120" t="s">
        <v>401</v>
      </c>
      <c r="I23" s="120"/>
      <c r="J23" s="120" t="s">
        <v>401</v>
      </c>
      <c r="K23" s="120"/>
      <c r="L23" s="121"/>
      <c r="M23" s="120" t="s">
        <v>401</v>
      </c>
      <c r="N23" s="90"/>
      <c r="O23" s="120" t="s">
        <v>402</v>
      </c>
      <c r="P23" s="90"/>
      <c r="Q23" s="90"/>
      <c r="R23" s="103"/>
      <c r="S23" s="103"/>
      <c r="T23" s="103"/>
      <c r="U23" s="103"/>
      <c r="V23" s="103"/>
      <c r="W23" s="90"/>
      <c r="X23" s="90"/>
      <c r="Y23" s="90"/>
      <c r="Z23" s="74"/>
    </row>
    <row r="24" spans="1:26" ht="14.45" x14ac:dyDescent="0.3">
      <c r="A24" s="27"/>
      <c r="B24" s="27"/>
      <c r="C24" s="27"/>
      <c r="D24" s="27"/>
      <c r="E24" s="27"/>
      <c r="F24" s="27"/>
      <c r="G24" s="27"/>
      <c r="H24" s="27"/>
      <c r="I24" s="27"/>
      <c r="J24" s="27"/>
      <c r="K24" s="27"/>
      <c r="L24" s="154"/>
      <c r="M24" s="27"/>
      <c r="N24" s="1"/>
      <c r="O24" s="27"/>
      <c r="P24" s="1"/>
      <c r="Q24" s="1"/>
      <c r="R24" s="28"/>
      <c r="S24" s="28"/>
      <c r="T24" s="28"/>
      <c r="U24" s="28"/>
      <c r="V24" s="28"/>
      <c r="W24" s="1"/>
      <c r="X24" s="1"/>
      <c r="Y24" s="1"/>
      <c r="Z24" s="1"/>
    </row>
    <row r="25" spans="1:26" ht="14.45" x14ac:dyDescent="0.3">
      <c r="A25" t="s">
        <v>459</v>
      </c>
      <c r="G25" s="29"/>
      <c r="H25" s="29"/>
      <c r="I25" s="29"/>
      <c r="J25" s="29"/>
      <c r="K25" s="29"/>
      <c r="L25" s="1"/>
      <c r="M25" s="1"/>
      <c r="N25" s="1"/>
      <c r="O25" s="1"/>
      <c r="P25" s="1"/>
      <c r="Q25" s="1"/>
      <c r="R25" s="28"/>
      <c r="S25" s="28"/>
      <c r="T25" s="28"/>
      <c r="U25" s="28"/>
      <c r="V25" s="28"/>
    </row>
    <row r="26" spans="1:26" ht="48.75" customHeight="1" x14ac:dyDescent="0.3">
      <c r="A26" s="211" t="s">
        <v>409</v>
      </c>
      <c r="B26" s="211"/>
      <c r="C26" s="211"/>
      <c r="D26" s="211"/>
      <c r="E26" s="211"/>
      <c r="F26" s="211"/>
      <c r="G26" s="211"/>
      <c r="H26" s="211"/>
      <c r="I26" s="211"/>
      <c r="J26" s="211"/>
      <c r="K26" s="2"/>
      <c r="L26" s="1"/>
      <c r="M26" s="1"/>
      <c r="N26" s="1"/>
      <c r="O26" s="1"/>
      <c r="P26" s="1"/>
      <c r="Q26" s="1"/>
    </row>
    <row r="27" spans="1:26" ht="30" customHeight="1" x14ac:dyDescent="0.25">
      <c r="A27" s="212" t="s">
        <v>404</v>
      </c>
      <c r="B27" s="212"/>
      <c r="C27" s="212"/>
      <c r="D27" s="212"/>
      <c r="E27" s="212"/>
      <c r="F27" s="212"/>
      <c r="G27" s="212"/>
      <c r="H27" s="212"/>
      <c r="I27" s="212"/>
      <c r="J27" s="212"/>
      <c r="K27" s="1"/>
      <c r="L27" s="1"/>
      <c r="M27" s="1"/>
      <c r="N27" s="1"/>
      <c r="O27" s="1"/>
      <c r="P27" s="1"/>
      <c r="Q27" s="1"/>
    </row>
    <row r="28" spans="1:26" x14ac:dyDescent="0.25">
      <c r="A28" s="212" t="s">
        <v>405</v>
      </c>
      <c r="B28" s="212"/>
      <c r="C28" s="212"/>
      <c r="D28" s="212"/>
      <c r="E28" s="212"/>
      <c r="F28" s="212"/>
      <c r="G28" s="212"/>
      <c r="H28" s="212"/>
      <c r="I28" s="212"/>
      <c r="J28" s="212"/>
      <c r="K28" s="1"/>
      <c r="L28" s="1"/>
      <c r="M28" s="1"/>
      <c r="N28" s="1"/>
      <c r="O28" s="1"/>
      <c r="P28" s="1"/>
      <c r="Q28" s="1"/>
    </row>
    <row r="29" spans="1:26" ht="30" customHeight="1" x14ac:dyDescent="0.25">
      <c r="A29" s="213" t="s">
        <v>407</v>
      </c>
      <c r="B29" s="213"/>
      <c r="C29" s="213"/>
      <c r="D29" s="213"/>
      <c r="E29" s="213"/>
      <c r="F29" s="213"/>
      <c r="G29" s="213"/>
      <c r="H29" s="213"/>
      <c r="I29" s="213"/>
      <c r="J29" s="213"/>
      <c r="K29" s="1"/>
      <c r="L29" s="1"/>
      <c r="M29" s="1"/>
      <c r="N29" s="1"/>
      <c r="O29" s="1"/>
      <c r="P29" s="1"/>
      <c r="Q29" s="1"/>
    </row>
    <row r="30" spans="1:26" ht="42.75" customHeight="1" x14ac:dyDescent="0.25">
      <c r="A30" s="209" t="s">
        <v>411</v>
      </c>
      <c r="B30" s="209"/>
      <c r="C30" s="209"/>
      <c r="D30" s="209"/>
      <c r="E30" s="209"/>
      <c r="F30" s="209"/>
      <c r="G30" s="209"/>
      <c r="H30" s="209"/>
      <c r="I30" s="209"/>
      <c r="J30" s="209"/>
      <c r="K30" s="1"/>
      <c r="L30" s="1"/>
      <c r="M30" s="1"/>
      <c r="N30" s="1"/>
      <c r="O30" s="1"/>
      <c r="P30" s="1"/>
      <c r="Q30" s="1"/>
    </row>
    <row r="31" spans="1:26" ht="15.75" thickBot="1" x14ac:dyDescent="0.3">
      <c r="A31" s="210" t="s">
        <v>412</v>
      </c>
      <c r="B31" s="210"/>
      <c r="C31" s="210"/>
      <c r="D31" s="210"/>
      <c r="E31" s="210"/>
      <c r="F31" s="210"/>
      <c r="G31" s="210"/>
      <c r="H31" s="210"/>
      <c r="I31" s="210"/>
      <c r="J31" s="210"/>
      <c r="K31" s="1"/>
      <c r="L31" s="1"/>
      <c r="M31" s="1"/>
      <c r="N31" s="1"/>
      <c r="O31" s="1"/>
      <c r="P31" s="1"/>
      <c r="Q31" s="1"/>
    </row>
    <row r="32" spans="1:26" ht="30.75" customHeight="1" thickBot="1" x14ac:dyDescent="0.3">
      <c r="A32" s="189" t="s">
        <v>424</v>
      </c>
      <c r="B32" s="205"/>
      <c r="C32" s="190"/>
      <c r="D32" s="1"/>
      <c r="E32" s="1"/>
      <c r="F32" s="1"/>
      <c r="G32" s="1"/>
      <c r="H32" s="1"/>
      <c r="I32" s="1"/>
      <c r="J32" s="1"/>
      <c r="K32" s="1"/>
      <c r="L32" s="1"/>
      <c r="M32" s="1"/>
      <c r="N32" s="1"/>
      <c r="O32" s="1"/>
      <c r="P32" s="1"/>
      <c r="Q32" s="1"/>
    </row>
    <row r="33" spans="1:17" ht="64.5" customHeight="1" x14ac:dyDescent="0.25">
      <c r="A33" s="79" t="s">
        <v>23</v>
      </c>
      <c r="B33" s="60" t="s">
        <v>28</v>
      </c>
      <c r="C33" s="59" t="s">
        <v>33</v>
      </c>
      <c r="D33" s="1"/>
      <c r="E33" s="1"/>
      <c r="F33" s="1"/>
      <c r="G33" s="1"/>
      <c r="H33" s="1"/>
      <c r="I33" s="1"/>
      <c r="J33" s="1"/>
      <c r="K33" s="1"/>
      <c r="L33" s="1"/>
      <c r="M33" s="1"/>
      <c r="N33" s="1"/>
      <c r="O33" s="1"/>
      <c r="P33" s="1"/>
      <c r="Q33" s="1"/>
    </row>
    <row r="34" spans="1:17" x14ac:dyDescent="0.25">
      <c r="A34" s="10" t="s">
        <v>39</v>
      </c>
      <c r="B34" s="16">
        <v>167</v>
      </c>
      <c r="C34" s="56">
        <v>187</v>
      </c>
      <c r="D34" s="1"/>
      <c r="E34" s="1"/>
      <c r="F34" s="1"/>
      <c r="G34" s="1"/>
      <c r="H34" s="1"/>
      <c r="I34" s="1"/>
      <c r="J34" s="1"/>
      <c r="K34" s="1"/>
      <c r="L34" s="1"/>
      <c r="M34" s="1"/>
      <c r="N34" s="1"/>
      <c r="O34" s="1"/>
      <c r="P34" s="1"/>
      <c r="Q34" s="1"/>
    </row>
    <row r="35" spans="1:17" x14ac:dyDescent="0.25">
      <c r="A35" s="10" t="s">
        <v>62</v>
      </c>
      <c r="B35" s="16">
        <v>158</v>
      </c>
      <c r="C35" s="56">
        <v>175</v>
      </c>
      <c r="D35" s="1"/>
      <c r="E35" s="1"/>
      <c r="F35" s="1"/>
      <c r="G35" s="1"/>
      <c r="H35" s="1"/>
      <c r="I35" s="1"/>
      <c r="J35" s="1"/>
      <c r="K35" s="1"/>
      <c r="L35" s="1"/>
      <c r="M35" s="1"/>
      <c r="N35" s="1"/>
      <c r="O35" s="1"/>
      <c r="P35" s="1"/>
      <c r="Q35" s="1"/>
    </row>
    <row r="36" spans="1:17" x14ac:dyDescent="0.25">
      <c r="A36" s="10" t="s">
        <v>58</v>
      </c>
      <c r="B36" s="16">
        <v>147</v>
      </c>
      <c r="C36" s="65"/>
      <c r="D36" s="1"/>
      <c r="E36" s="1"/>
      <c r="F36" s="1"/>
      <c r="G36" s="1"/>
      <c r="H36" s="1"/>
      <c r="I36" s="1"/>
      <c r="J36" s="1"/>
      <c r="K36" s="1"/>
      <c r="L36" s="1"/>
      <c r="M36" s="1"/>
      <c r="N36" s="1"/>
      <c r="O36" s="1"/>
      <c r="P36" s="1"/>
      <c r="Q36" s="1"/>
    </row>
    <row r="37" spans="1:17" x14ac:dyDescent="0.25">
      <c r="A37" s="10" t="s">
        <v>59</v>
      </c>
      <c r="B37" s="16">
        <v>154</v>
      </c>
      <c r="C37" s="65"/>
      <c r="D37" s="1"/>
      <c r="E37" s="1"/>
      <c r="F37" s="1"/>
      <c r="G37" s="1"/>
      <c r="H37" s="1"/>
      <c r="I37" s="1"/>
      <c r="J37" s="1"/>
      <c r="K37" s="1"/>
      <c r="L37" s="1"/>
      <c r="M37" s="1"/>
      <c r="N37" s="1"/>
      <c r="O37" s="1"/>
      <c r="P37" s="1"/>
      <c r="Q37" s="1"/>
    </row>
    <row r="38" spans="1:17" x14ac:dyDescent="0.25">
      <c r="A38" s="10" t="s">
        <v>35</v>
      </c>
      <c r="B38" s="16">
        <v>165</v>
      </c>
      <c r="C38" s="65"/>
      <c r="D38" s="1"/>
      <c r="E38" s="1"/>
      <c r="F38" s="1"/>
      <c r="G38" s="1"/>
      <c r="H38" s="1"/>
      <c r="I38" s="1"/>
      <c r="J38" s="1"/>
      <c r="K38" s="1"/>
      <c r="L38" s="1"/>
      <c r="M38" s="1"/>
      <c r="N38" s="1"/>
      <c r="O38" s="1"/>
      <c r="P38" s="1"/>
      <c r="Q38" s="1"/>
    </row>
    <row r="39" spans="1:17" x14ac:dyDescent="0.25">
      <c r="A39" s="10" t="s">
        <v>35</v>
      </c>
      <c r="B39" s="16">
        <v>172</v>
      </c>
      <c r="C39" s="56">
        <v>183</v>
      </c>
      <c r="K39" s="1"/>
      <c r="L39" s="1"/>
      <c r="M39" s="1"/>
      <c r="N39" s="1"/>
      <c r="O39" s="1"/>
      <c r="P39" s="1"/>
      <c r="Q39" s="1"/>
    </row>
    <row r="40" spans="1:17" x14ac:dyDescent="0.25">
      <c r="A40" s="10" t="s">
        <v>61</v>
      </c>
      <c r="B40" s="16">
        <v>182</v>
      </c>
      <c r="C40" s="61"/>
      <c r="D40" s="1"/>
      <c r="E40" s="1"/>
      <c r="F40" s="1"/>
      <c r="G40" s="1"/>
      <c r="H40" s="1"/>
      <c r="I40" s="1"/>
      <c r="J40" s="1"/>
      <c r="K40" s="1"/>
      <c r="L40" s="1"/>
      <c r="M40" s="1"/>
      <c r="N40" s="1"/>
      <c r="O40" s="1"/>
      <c r="P40" s="1"/>
      <c r="Q40" s="1"/>
    </row>
    <row r="41" spans="1:17" x14ac:dyDescent="0.25">
      <c r="A41" s="10" t="s">
        <v>60</v>
      </c>
      <c r="B41" s="16">
        <v>164</v>
      </c>
      <c r="C41" s="56">
        <v>181</v>
      </c>
      <c r="D41" s="1"/>
      <c r="E41" s="1"/>
      <c r="F41" s="1"/>
      <c r="G41" s="1"/>
      <c r="H41" s="1"/>
      <c r="I41" s="1"/>
      <c r="J41" s="1"/>
      <c r="K41" s="1"/>
      <c r="L41" s="1"/>
      <c r="M41" s="1"/>
      <c r="N41" s="1"/>
      <c r="O41" s="1"/>
      <c r="P41" s="1"/>
      <c r="Q41" s="1"/>
    </row>
    <row r="42" spans="1:17" x14ac:dyDescent="0.25">
      <c r="A42" s="10" t="s">
        <v>38</v>
      </c>
      <c r="B42" s="16">
        <v>170</v>
      </c>
      <c r="C42" s="56">
        <v>176</v>
      </c>
      <c r="K42" s="1"/>
      <c r="L42" s="1"/>
      <c r="M42" s="1"/>
      <c r="N42" s="1"/>
      <c r="O42" s="1"/>
      <c r="P42" s="1"/>
      <c r="Q42" s="1"/>
    </row>
    <row r="43" spans="1:17" ht="27.75" customHeight="1" x14ac:dyDescent="0.25">
      <c r="A43" s="10" t="s">
        <v>40</v>
      </c>
      <c r="B43" s="16">
        <v>187</v>
      </c>
      <c r="C43" s="56">
        <v>177</v>
      </c>
      <c r="D43" s="27"/>
      <c r="E43" s="27"/>
      <c r="F43" s="27"/>
      <c r="G43" s="27"/>
      <c r="H43" s="27"/>
      <c r="I43" s="27"/>
      <c r="J43" s="27"/>
      <c r="K43" s="27"/>
      <c r="L43" s="1"/>
      <c r="M43" s="1"/>
      <c r="N43" s="1"/>
      <c r="O43" s="1"/>
      <c r="P43" s="1"/>
      <c r="Q43" s="1"/>
    </row>
    <row r="44" spans="1:17" ht="29.25" customHeight="1" x14ac:dyDescent="0.25">
      <c r="A44" s="10" t="s">
        <v>36</v>
      </c>
      <c r="B44" s="16">
        <v>162</v>
      </c>
      <c r="C44" s="56">
        <v>145</v>
      </c>
      <c r="D44" s="27"/>
      <c r="E44" s="27"/>
      <c r="F44" s="27"/>
      <c r="G44" s="27"/>
      <c r="H44" s="27"/>
      <c r="I44" s="27"/>
      <c r="J44" s="27"/>
      <c r="K44" s="27"/>
      <c r="L44" s="1"/>
      <c r="M44" s="1"/>
      <c r="N44" s="1"/>
      <c r="O44" s="1"/>
      <c r="P44" s="1"/>
      <c r="Q44" s="1"/>
    </row>
    <row r="45" spans="1:17" x14ac:dyDescent="0.25">
      <c r="A45" s="10" t="s">
        <v>64</v>
      </c>
      <c r="B45" s="16">
        <v>174</v>
      </c>
      <c r="C45" s="61"/>
    </row>
    <row r="46" spans="1:17" x14ac:dyDescent="0.25">
      <c r="A46" s="10" t="s">
        <v>63</v>
      </c>
      <c r="B46" s="16">
        <v>165</v>
      </c>
      <c r="C46" s="61"/>
    </row>
    <row r="47" spans="1:17" x14ac:dyDescent="0.25">
      <c r="A47" s="10" t="s">
        <v>37</v>
      </c>
      <c r="B47" s="16">
        <v>175</v>
      </c>
      <c r="C47" s="56">
        <v>170</v>
      </c>
    </row>
    <row r="48" spans="1:17" ht="15.75" thickBot="1" x14ac:dyDescent="0.3">
      <c r="A48" s="21" t="s">
        <v>43</v>
      </c>
      <c r="B48" s="23"/>
      <c r="C48" s="57">
        <v>174</v>
      </c>
    </row>
    <row r="50" spans="1:10" x14ac:dyDescent="0.25">
      <c r="A50" s="155" t="s">
        <v>408</v>
      </c>
      <c r="B50" s="155"/>
      <c r="C50" s="155"/>
      <c r="D50" s="155"/>
      <c r="E50" s="155"/>
      <c r="F50" s="155"/>
      <c r="G50" s="155"/>
      <c r="H50" s="155"/>
      <c r="I50" s="155"/>
      <c r="J50" s="155"/>
    </row>
    <row r="72" spans="1:10" ht="48" customHeight="1" x14ac:dyDescent="0.25">
      <c r="A72" s="165" t="s">
        <v>439</v>
      </c>
      <c r="B72" s="165"/>
      <c r="C72" s="165"/>
      <c r="D72" s="165"/>
      <c r="E72" s="165"/>
      <c r="F72" s="165"/>
      <c r="G72" s="165"/>
      <c r="H72" s="165"/>
      <c r="I72" s="165"/>
      <c r="J72" s="165"/>
    </row>
    <row r="73" spans="1:10" ht="15.75" thickBot="1" x14ac:dyDescent="0.3"/>
    <row r="74" spans="1:10" ht="15.75" thickBot="1" x14ac:dyDescent="0.3">
      <c r="A74" s="189" t="s">
        <v>400</v>
      </c>
      <c r="B74" s="205"/>
      <c r="C74" s="190"/>
    </row>
    <row r="75" spans="1:10" ht="60" x14ac:dyDescent="0.25">
      <c r="A75" s="79" t="s">
        <v>23</v>
      </c>
      <c r="B75" s="60" t="s">
        <v>28</v>
      </c>
      <c r="C75" s="59" t="s">
        <v>33</v>
      </c>
    </row>
    <row r="76" spans="1:10" x14ac:dyDescent="0.25">
      <c r="A76" s="10" t="s">
        <v>39</v>
      </c>
      <c r="B76" s="16">
        <v>167</v>
      </c>
      <c r="C76" s="56">
        <v>187</v>
      </c>
    </row>
    <row r="77" spans="1:10" x14ac:dyDescent="0.25">
      <c r="A77" s="10" t="s">
        <v>62</v>
      </c>
      <c r="B77" s="16">
        <v>158</v>
      </c>
      <c r="C77" s="56">
        <v>175</v>
      </c>
    </row>
    <row r="78" spans="1:10" x14ac:dyDescent="0.25">
      <c r="A78" s="10" t="s">
        <v>35</v>
      </c>
      <c r="B78" s="16">
        <v>172</v>
      </c>
      <c r="C78" s="56">
        <v>183</v>
      </c>
    </row>
    <row r="79" spans="1:10" x14ac:dyDescent="0.25">
      <c r="A79" s="10" t="s">
        <v>60</v>
      </c>
      <c r="B79" s="16">
        <v>164</v>
      </c>
      <c r="C79" s="56">
        <v>181</v>
      </c>
    </row>
    <row r="80" spans="1:10" x14ac:dyDescent="0.25">
      <c r="A80" s="10" t="s">
        <v>38</v>
      </c>
      <c r="B80" s="16">
        <v>170</v>
      </c>
      <c r="C80" s="56">
        <v>176</v>
      </c>
    </row>
    <row r="81" spans="1:3" x14ac:dyDescent="0.25">
      <c r="A81" s="10" t="s">
        <v>40</v>
      </c>
      <c r="B81" s="16">
        <v>187</v>
      </c>
      <c r="C81" s="56">
        <v>177</v>
      </c>
    </row>
    <row r="82" spans="1:3" x14ac:dyDescent="0.25">
      <c r="A82" s="10" t="s">
        <v>36</v>
      </c>
      <c r="B82" s="16">
        <v>162</v>
      </c>
      <c r="C82" s="56">
        <v>145</v>
      </c>
    </row>
    <row r="83" spans="1:3" x14ac:dyDescent="0.25">
      <c r="A83" s="10" t="s">
        <v>37</v>
      </c>
      <c r="B83" s="16">
        <v>175</v>
      </c>
      <c r="C83" s="56">
        <v>170</v>
      </c>
    </row>
    <row r="104" spans="1:10" x14ac:dyDescent="0.25">
      <c r="A104" s="155" t="s">
        <v>440</v>
      </c>
      <c r="B104" s="155"/>
      <c r="C104" s="155"/>
      <c r="D104" s="155"/>
      <c r="E104" s="155"/>
      <c r="F104" s="155"/>
      <c r="G104" s="155"/>
      <c r="H104" s="155"/>
      <c r="I104" s="155"/>
      <c r="J104" s="155"/>
    </row>
    <row r="105" spans="1:10" ht="30" customHeight="1" x14ac:dyDescent="0.25">
      <c r="A105" s="155" t="s">
        <v>410</v>
      </c>
      <c r="B105" s="155"/>
      <c r="C105" s="155"/>
      <c r="D105" s="155"/>
      <c r="E105" s="155"/>
      <c r="F105" s="155"/>
      <c r="G105" s="155"/>
      <c r="H105" s="155"/>
      <c r="I105" s="155"/>
      <c r="J105" s="155"/>
    </row>
  </sheetData>
  <autoFilter ref="A4:P19">
    <sortState ref="A3:P21">
      <sortCondition ref="B2:B17"/>
    </sortState>
  </autoFilter>
  <mergeCells count="21">
    <mergeCell ref="L3:P3"/>
    <mergeCell ref="V3:Z3"/>
    <mergeCell ref="C3:D3"/>
    <mergeCell ref="E3:F3"/>
    <mergeCell ref="R3:T3"/>
    <mergeCell ref="A105:J105"/>
    <mergeCell ref="A74:C74"/>
    <mergeCell ref="A72:J72"/>
    <mergeCell ref="A1:Z1"/>
    <mergeCell ref="A2:P2"/>
    <mergeCell ref="A30:J30"/>
    <mergeCell ref="A31:J31"/>
    <mergeCell ref="A32:C32"/>
    <mergeCell ref="A50:J50"/>
    <mergeCell ref="A104:J104"/>
    <mergeCell ref="A26:J26"/>
    <mergeCell ref="A27:J27"/>
    <mergeCell ref="A28:J28"/>
    <mergeCell ref="A29:J29"/>
    <mergeCell ref="A3:B3"/>
    <mergeCell ref="G3:K3"/>
  </mergeCells>
  <pageMargins left="0.7" right="0.7" top="0.75" bottom="0.75" header="0.3" footer="0.3"/>
  <pageSetup scale="91" orientation="portrait" r:id="rId1"/>
  <rowBreaks count="1" manualBreakCount="1">
    <brk id="43"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36"/>
  <sheetViews>
    <sheetView topLeftCell="A18" zoomScale="80" zoomScaleNormal="80" workbookViewId="0">
      <selection activeCell="M71" sqref="M71"/>
    </sheetView>
  </sheetViews>
  <sheetFormatPr defaultRowHeight="15" x14ac:dyDescent="0.25"/>
  <cols>
    <col min="4" max="4" width="5.7109375" customWidth="1"/>
    <col min="5" max="5" width="8.5703125" customWidth="1"/>
    <col min="6" max="6" width="10.5703125" customWidth="1"/>
    <col min="7" max="7" width="10.28515625" customWidth="1"/>
    <col min="8" max="8" width="11.5703125" customWidth="1"/>
    <col min="9" max="9" width="4" customWidth="1"/>
    <col min="10" max="10" width="12.5703125" customWidth="1"/>
  </cols>
  <sheetData>
    <row r="1" spans="1:20" ht="34.5" customHeight="1" thickBot="1" x14ac:dyDescent="0.3">
      <c r="A1" s="217" t="s">
        <v>193</v>
      </c>
      <c r="B1" s="217"/>
      <c r="C1" s="217"/>
      <c r="D1" s="217"/>
      <c r="E1" s="217"/>
      <c r="F1" s="217"/>
      <c r="G1" s="217"/>
      <c r="H1" s="217"/>
      <c r="I1" s="218"/>
      <c r="J1" s="218"/>
      <c r="K1" s="218"/>
      <c r="L1" s="218"/>
      <c r="M1" s="218"/>
      <c r="N1" s="218"/>
      <c r="O1" s="218"/>
      <c r="P1" s="218"/>
      <c r="Q1" s="218"/>
      <c r="R1" s="218"/>
      <c r="S1" s="218"/>
      <c r="T1" s="58"/>
    </row>
    <row r="2" spans="1:20" ht="31.5" customHeight="1" thickBot="1" x14ac:dyDescent="0.3">
      <c r="A2" s="220" t="s">
        <v>427</v>
      </c>
      <c r="B2" s="221"/>
      <c r="C2" s="221"/>
      <c r="D2" s="221"/>
      <c r="E2" s="221"/>
      <c r="F2" s="221"/>
      <c r="G2" s="221"/>
      <c r="H2" s="222"/>
      <c r="I2" s="126"/>
      <c r="J2" t="s">
        <v>460</v>
      </c>
      <c r="K2" s="127"/>
      <c r="L2" s="127"/>
      <c r="M2" s="127"/>
      <c r="N2" s="127"/>
      <c r="O2" s="127"/>
      <c r="P2" s="127"/>
      <c r="Q2" s="127"/>
      <c r="R2" s="127"/>
      <c r="S2" s="127"/>
      <c r="T2" s="58"/>
    </row>
    <row r="3" spans="1:20" ht="60.75" customHeight="1" x14ac:dyDescent="0.25">
      <c r="A3" s="91" t="s">
        <v>0</v>
      </c>
      <c r="B3" s="108" t="s">
        <v>1</v>
      </c>
      <c r="C3" s="108" t="s">
        <v>2</v>
      </c>
      <c r="D3" s="108" t="s">
        <v>3</v>
      </c>
      <c r="E3" s="108" t="s">
        <v>4</v>
      </c>
      <c r="F3" s="108" t="s">
        <v>19</v>
      </c>
      <c r="G3" s="108" t="s">
        <v>184</v>
      </c>
      <c r="H3" s="93" t="s">
        <v>185</v>
      </c>
      <c r="J3" s="219" t="s">
        <v>426</v>
      </c>
      <c r="K3" s="219"/>
      <c r="L3" s="219"/>
      <c r="M3" s="219"/>
      <c r="N3" s="219"/>
      <c r="O3" s="219"/>
      <c r="P3" s="219"/>
      <c r="Q3" s="219"/>
      <c r="R3" s="219"/>
      <c r="S3" s="219"/>
      <c r="T3" s="58"/>
    </row>
    <row r="4" spans="1:20" ht="29.25" customHeight="1" x14ac:dyDescent="0.25">
      <c r="A4" s="69" t="s">
        <v>127</v>
      </c>
      <c r="B4" s="16" t="s">
        <v>128</v>
      </c>
      <c r="C4" s="16">
        <v>2011</v>
      </c>
      <c r="D4" s="16">
        <v>2</v>
      </c>
      <c r="E4" s="16" t="s">
        <v>15</v>
      </c>
      <c r="F4" s="16">
        <v>124</v>
      </c>
      <c r="G4" s="16">
        <v>305</v>
      </c>
      <c r="H4" s="56">
        <f t="shared" ref="H4:H67" si="0">G4-F4</f>
        <v>181</v>
      </c>
      <c r="J4" s="212" t="s">
        <v>413</v>
      </c>
      <c r="K4" s="212"/>
      <c r="L4" s="212"/>
      <c r="M4" s="212"/>
      <c r="N4" s="212"/>
      <c r="O4" s="212"/>
      <c r="P4" s="212"/>
      <c r="Q4" s="212"/>
      <c r="R4" s="212"/>
      <c r="S4" s="212"/>
    </row>
    <row r="5" spans="1:20" ht="44.25" customHeight="1" x14ac:dyDescent="0.25">
      <c r="A5" s="69" t="s">
        <v>127</v>
      </c>
      <c r="B5" s="16" t="s">
        <v>128</v>
      </c>
      <c r="C5" s="16">
        <v>2012</v>
      </c>
      <c r="D5" s="16">
        <v>2</v>
      </c>
      <c r="E5" s="16" t="s">
        <v>15</v>
      </c>
      <c r="F5" s="16">
        <v>114</v>
      </c>
      <c r="G5" s="16">
        <v>293</v>
      </c>
      <c r="H5" s="56">
        <f t="shared" si="0"/>
        <v>179</v>
      </c>
      <c r="J5" s="212" t="s">
        <v>425</v>
      </c>
      <c r="K5" s="212"/>
      <c r="L5" s="212"/>
      <c r="M5" s="212"/>
      <c r="N5" s="212"/>
      <c r="O5" s="212"/>
      <c r="P5" s="212"/>
      <c r="Q5" s="212"/>
      <c r="R5" s="212"/>
      <c r="S5" s="212"/>
    </row>
    <row r="6" spans="1:20" ht="15" customHeight="1" x14ac:dyDescent="0.25">
      <c r="A6" s="69" t="s">
        <v>127</v>
      </c>
      <c r="B6" s="16" t="s">
        <v>128</v>
      </c>
      <c r="C6" s="16">
        <v>2013</v>
      </c>
      <c r="D6" s="16">
        <v>2</v>
      </c>
      <c r="E6" s="16" t="s">
        <v>15</v>
      </c>
      <c r="F6" s="16">
        <v>119</v>
      </c>
      <c r="G6" s="16">
        <v>286</v>
      </c>
      <c r="H6" s="56">
        <f t="shared" si="0"/>
        <v>167</v>
      </c>
      <c r="J6" s="213" t="s">
        <v>414</v>
      </c>
      <c r="K6" s="213"/>
      <c r="L6" s="213"/>
      <c r="M6" s="213"/>
      <c r="N6" s="213"/>
      <c r="O6" s="213"/>
      <c r="P6" s="213"/>
      <c r="Q6" s="213"/>
      <c r="R6" s="213"/>
      <c r="S6" s="213"/>
    </row>
    <row r="7" spans="1:20" ht="32.25" customHeight="1" x14ac:dyDescent="0.25">
      <c r="A7" s="69" t="s">
        <v>127</v>
      </c>
      <c r="B7" s="16" t="s">
        <v>128</v>
      </c>
      <c r="C7" s="16">
        <v>2014</v>
      </c>
      <c r="D7" s="16">
        <v>2</v>
      </c>
      <c r="E7" s="16" t="s">
        <v>15</v>
      </c>
      <c r="F7" s="16">
        <v>128</v>
      </c>
      <c r="G7" s="16">
        <v>282</v>
      </c>
      <c r="H7" s="56">
        <f t="shared" si="0"/>
        <v>154</v>
      </c>
      <c r="J7" s="210" t="s">
        <v>412</v>
      </c>
      <c r="K7" s="210"/>
      <c r="L7" s="210"/>
      <c r="M7" s="210"/>
      <c r="N7" s="210"/>
      <c r="O7" s="210"/>
      <c r="P7" s="210"/>
      <c r="Q7" s="210"/>
      <c r="R7" s="210"/>
      <c r="S7" s="210"/>
    </row>
    <row r="8" spans="1:20" ht="30" x14ac:dyDescent="0.25">
      <c r="A8" s="69" t="s">
        <v>127</v>
      </c>
      <c r="B8" s="16" t="s">
        <v>128</v>
      </c>
      <c r="C8" s="16">
        <v>2015</v>
      </c>
      <c r="D8" s="16">
        <v>2</v>
      </c>
      <c r="E8" s="16" t="s">
        <v>15</v>
      </c>
      <c r="F8" s="16">
        <v>125</v>
      </c>
      <c r="G8" s="16">
        <v>287</v>
      </c>
      <c r="H8" s="56">
        <f t="shared" si="0"/>
        <v>162</v>
      </c>
      <c r="J8" s="68" t="s">
        <v>0</v>
      </c>
      <c r="K8" s="16" t="s">
        <v>1</v>
      </c>
      <c r="L8" s="16" t="s">
        <v>2</v>
      </c>
      <c r="M8" s="16" t="s">
        <v>3</v>
      </c>
      <c r="N8" s="16" t="s">
        <v>4</v>
      </c>
      <c r="O8" s="16" t="s">
        <v>19</v>
      </c>
      <c r="P8" s="16" t="s">
        <v>184</v>
      </c>
      <c r="Q8" s="68" t="s">
        <v>185</v>
      </c>
    </row>
    <row r="9" spans="1:20" x14ac:dyDescent="0.25">
      <c r="A9" s="69" t="s">
        <v>181</v>
      </c>
      <c r="B9" s="16" t="s">
        <v>182</v>
      </c>
      <c r="C9" s="16">
        <v>2008</v>
      </c>
      <c r="D9" s="16">
        <v>7</v>
      </c>
      <c r="E9" s="16" t="s">
        <v>15</v>
      </c>
      <c r="F9" s="16">
        <v>114</v>
      </c>
      <c r="G9" s="16">
        <v>281</v>
      </c>
      <c r="H9" s="56">
        <f t="shared" si="0"/>
        <v>167</v>
      </c>
      <c r="J9" s="16" t="s">
        <v>127</v>
      </c>
      <c r="K9" s="16" t="s">
        <v>128</v>
      </c>
      <c r="L9" s="16">
        <v>2011</v>
      </c>
      <c r="M9" s="16">
        <v>2</v>
      </c>
      <c r="N9" s="16" t="s">
        <v>15</v>
      </c>
      <c r="O9" s="16">
        <v>124</v>
      </c>
      <c r="P9" s="16">
        <v>305</v>
      </c>
      <c r="Q9" s="16">
        <f t="shared" ref="Q9:Q20" si="1">P9-O9</f>
        <v>181</v>
      </c>
    </row>
    <row r="10" spans="1:20" x14ac:dyDescent="0.25">
      <c r="A10" s="69" t="s">
        <v>181</v>
      </c>
      <c r="B10" s="16" t="s">
        <v>182</v>
      </c>
      <c r="C10" s="16">
        <v>2009</v>
      </c>
      <c r="D10" s="16">
        <v>7</v>
      </c>
      <c r="E10" s="16" t="s">
        <v>15</v>
      </c>
      <c r="F10" s="16">
        <v>120</v>
      </c>
      <c r="G10" s="16">
        <v>285</v>
      </c>
      <c r="H10" s="56">
        <f t="shared" si="0"/>
        <v>165</v>
      </c>
      <c r="J10" s="16" t="s">
        <v>127</v>
      </c>
      <c r="K10" s="16" t="s">
        <v>128</v>
      </c>
      <c r="L10" s="16">
        <v>2012</v>
      </c>
      <c r="M10" s="16">
        <v>2</v>
      </c>
      <c r="N10" s="16" t="s">
        <v>15</v>
      </c>
      <c r="O10" s="16">
        <v>114</v>
      </c>
      <c r="P10" s="16">
        <v>293</v>
      </c>
      <c r="Q10" s="16">
        <f t="shared" si="1"/>
        <v>179</v>
      </c>
    </row>
    <row r="11" spans="1:20" x14ac:dyDescent="0.25">
      <c r="A11" s="69" t="s">
        <v>181</v>
      </c>
      <c r="B11" s="16" t="s">
        <v>182</v>
      </c>
      <c r="C11" s="16">
        <v>2010</v>
      </c>
      <c r="D11" s="16">
        <v>7</v>
      </c>
      <c r="E11" s="16" t="s">
        <v>15</v>
      </c>
      <c r="F11" s="16">
        <v>110</v>
      </c>
      <c r="G11" s="16">
        <v>287</v>
      </c>
      <c r="H11" s="56">
        <f t="shared" si="0"/>
        <v>177</v>
      </c>
      <c r="J11" s="16" t="s">
        <v>127</v>
      </c>
      <c r="K11" s="16" t="s">
        <v>128</v>
      </c>
      <c r="L11" s="16">
        <v>2013</v>
      </c>
      <c r="M11" s="16">
        <v>2</v>
      </c>
      <c r="N11" s="16" t="s">
        <v>15</v>
      </c>
      <c r="O11" s="16">
        <v>119</v>
      </c>
      <c r="P11" s="16">
        <v>286</v>
      </c>
      <c r="Q11" s="16">
        <f t="shared" si="1"/>
        <v>167</v>
      </c>
    </row>
    <row r="12" spans="1:20" x14ac:dyDescent="0.25">
      <c r="A12" s="69" t="s">
        <v>181</v>
      </c>
      <c r="B12" s="16" t="s">
        <v>182</v>
      </c>
      <c r="C12" s="16">
        <v>2008</v>
      </c>
      <c r="D12" s="16">
        <v>9</v>
      </c>
      <c r="E12" s="16" t="s">
        <v>15</v>
      </c>
      <c r="F12" s="16">
        <v>114</v>
      </c>
      <c r="G12" s="16">
        <v>284</v>
      </c>
      <c r="H12" s="56">
        <f t="shared" si="0"/>
        <v>170</v>
      </c>
      <c r="J12" s="16" t="s">
        <v>127</v>
      </c>
      <c r="K12" s="16" t="s">
        <v>128</v>
      </c>
      <c r="L12" s="16">
        <v>2014</v>
      </c>
      <c r="M12" s="16">
        <v>2</v>
      </c>
      <c r="N12" s="16" t="s">
        <v>15</v>
      </c>
      <c r="O12" s="16">
        <v>128</v>
      </c>
      <c r="P12" s="16">
        <v>282</v>
      </c>
      <c r="Q12" s="16">
        <f t="shared" si="1"/>
        <v>154</v>
      </c>
    </row>
    <row r="13" spans="1:20" x14ac:dyDescent="0.25">
      <c r="A13" s="69" t="s">
        <v>181</v>
      </c>
      <c r="B13" s="16" t="s">
        <v>182</v>
      </c>
      <c r="C13" s="16">
        <v>2009</v>
      </c>
      <c r="D13" s="16">
        <v>9</v>
      </c>
      <c r="E13" s="16" t="s">
        <v>15</v>
      </c>
      <c r="F13" s="16">
        <v>118</v>
      </c>
      <c r="G13" s="16">
        <v>285</v>
      </c>
      <c r="H13" s="56">
        <f t="shared" si="0"/>
        <v>167</v>
      </c>
      <c r="J13" s="16" t="s">
        <v>127</v>
      </c>
      <c r="K13" s="16" t="s">
        <v>128</v>
      </c>
      <c r="L13" s="16">
        <v>2015</v>
      </c>
      <c r="M13" s="16">
        <v>2</v>
      </c>
      <c r="N13" s="16" t="s">
        <v>15</v>
      </c>
      <c r="O13" s="16">
        <v>125</v>
      </c>
      <c r="P13" s="16">
        <v>287</v>
      </c>
      <c r="Q13" s="16">
        <f t="shared" si="1"/>
        <v>162</v>
      </c>
    </row>
    <row r="14" spans="1:20" x14ac:dyDescent="0.25">
      <c r="A14" s="69" t="s">
        <v>65</v>
      </c>
      <c r="B14" s="16" t="s">
        <v>66</v>
      </c>
      <c r="C14" s="16">
        <v>2011</v>
      </c>
      <c r="D14" s="16">
        <v>9</v>
      </c>
      <c r="E14" s="16" t="s">
        <v>15</v>
      </c>
      <c r="F14" s="16">
        <v>122</v>
      </c>
      <c r="G14" s="16">
        <v>280</v>
      </c>
      <c r="H14" s="56">
        <f t="shared" si="0"/>
        <v>158</v>
      </c>
      <c r="J14" s="16" t="s">
        <v>181</v>
      </c>
      <c r="K14" s="16" t="s">
        <v>182</v>
      </c>
      <c r="L14" s="16">
        <v>2008</v>
      </c>
      <c r="M14" s="16">
        <v>7</v>
      </c>
      <c r="N14" s="16" t="s">
        <v>15</v>
      </c>
      <c r="O14" s="16">
        <v>114</v>
      </c>
      <c r="P14" s="16">
        <v>281</v>
      </c>
      <c r="Q14" s="16">
        <f t="shared" si="1"/>
        <v>167</v>
      </c>
    </row>
    <row r="15" spans="1:20" x14ac:dyDescent="0.25">
      <c r="A15" s="69" t="s">
        <v>5</v>
      </c>
      <c r="B15" s="16" t="s">
        <v>16</v>
      </c>
      <c r="C15" s="16">
        <v>2014</v>
      </c>
      <c r="D15" s="16">
        <v>12</v>
      </c>
      <c r="E15" s="16" t="s">
        <v>15</v>
      </c>
      <c r="F15" s="16">
        <v>126</v>
      </c>
      <c r="G15" s="16">
        <v>284</v>
      </c>
      <c r="H15" s="56">
        <f t="shared" si="0"/>
        <v>158</v>
      </c>
      <c r="J15" s="16" t="s">
        <v>181</v>
      </c>
      <c r="K15" s="16" t="s">
        <v>182</v>
      </c>
      <c r="L15" s="16">
        <v>2009</v>
      </c>
      <c r="M15" s="16">
        <v>7</v>
      </c>
      <c r="N15" s="16" t="s">
        <v>15</v>
      </c>
      <c r="O15" s="16">
        <v>120</v>
      </c>
      <c r="P15" s="16">
        <v>285</v>
      </c>
      <c r="Q15" s="16">
        <f t="shared" si="1"/>
        <v>165</v>
      </c>
    </row>
    <row r="16" spans="1:20" x14ac:dyDescent="0.25">
      <c r="A16" s="69" t="s">
        <v>5</v>
      </c>
      <c r="B16" s="16" t="s">
        <v>16</v>
      </c>
      <c r="C16" s="16">
        <v>2014</v>
      </c>
      <c r="D16" s="16">
        <v>2</v>
      </c>
      <c r="E16" s="16" t="s">
        <v>17</v>
      </c>
      <c r="F16" s="16">
        <v>122</v>
      </c>
      <c r="G16" s="16">
        <v>287</v>
      </c>
      <c r="H16" s="56">
        <f t="shared" si="0"/>
        <v>165</v>
      </c>
      <c r="J16" s="16" t="s">
        <v>181</v>
      </c>
      <c r="K16" s="16" t="s">
        <v>182</v>
      </c>
      <c r="L16" s="16">
        <v>2010</v>
      </c>
      <c r="M16" s="16">
        <v>7</v>
      </c>
      <c r="N16" s="16" t="s">
        <v>15</v>
      </c>
      <c r="O16" s="16">
        <v>110</v>
      </c>
      <c r="P16" s="16">
        <v>287</v>
      </c>
      <c r="Q16" s="16">
        <f t="shared" si="1"/>
        <v>177</v>
      </c>
    </row>
    <row r="17" spans="1:23" x14ac:dyDescent="0.25">
      <c r="A17" s="69" t="s">
        <v>157</v>
      </c>
      <c r="B17" s="16" t="s">
        <v>158</v>
      </c>
      <c r="C17" s="16">
        <v>2007</v>
      </c>
      <c r="D17" s="16">
        <v>4</v>
      </c>
      <c r="E17" s="16" t="s">
        <v>17</v>
      </c>
      <c r="F17" s="16">
        <v>127</v>
      </c>
      <c r="G17" s="16">
        <v>276</v>
      </c>
      <c r="H17" s="56">
        <f t="shared" si="0"/>
        <v>149</v>
      </c>
      <c r="J17" s="16" t="s">
        <v>181</v>
      </c>
      <c r="K17" s="16" t="s">
        <v>182</v>
      </c>
      <c r="L17" s="16">
        <v>2008</v>
      </c>
      <c r="M17" s="16">
        <v>9</v>
      </c>
      <c r="N17" s="16" t="s">
        <v>15</v>
      </c>
      <c r="O17" s="16">
        <v>114</v>
      </c>
      <c r="P17" s="16">
        <v>284</v>
      </c>
      <c r="Q17" s="16">
        <f t="shared" si="1"/>
        <v>170</v>
      </c>
    </row>
    <row r="18" spans="1:23" x14ac:dyDescent="0.25">
      <c r="A18" s="69" t="s">
        <v>157</v>
      </c>
      <c r="B18" s="16" t="s">
        <v>158</v>
      </c>
      <c r="C18" s="16">
        <v>2008</v>
      </c>
      <c r="D18" s="16">
        <v>4</v>
      </c>
      <c r="E18" s="16" t="s">
        <v>17</v>
      </c>
      <c r="F18" s="16">
        <v>128</v>
      </c>
      <c r="G18" s="16">
        <v>289</v>
      </c>
      <c r="H18" s="56">
        <f t="shared" si="0"/>
        <v>161</v>
      </c>
      <c r="J18" s="16" t="s">
        <v>181</v>
      </c>
      <c r="K18" s="16" t="s">
        <v>182</v>
      </c>
      <c r="L18" s="16">
        <v>2009</v>
      </c>
      <c r="M18" s="16">
        <v>9</v>
      </c>
      <c r="N18" s="16" t="s">
        <v>15</v>
      </c>
      <c r="O18" s="16">
        <v>118</v>
      </c>
      <c r="P18" s="16">
        <v>285</v>
      </c>
      <c r="Q18" s="16">
        <f t="shared" si="1"/>
        <v>167</v>
      </c>
    </row>
    <row r="19" spans="1:23" x14ac:dyDescent="0.25">
      <c r="A19" s="69" t="s">
        <v>65</v>
      </c>
      <c r="B19" s="16" t="s">
        <v>66</v>
      </c>
      <c r="C19" s="16">
        <v>2012</v>
      </c>
      <c r="D19" s="16">
        <v>4</v>
      </c>
      <c r="E19" s="16" t="s">
        <v>17</v>
      </c>
      <c r="F19" s="16">
        <v>89</v>
      </c>
      <c r="G19" s="16">
        <v>289</v>
      </c>
      <c r="H19" s="56">
        <f t="shared" si="0"/>
        <v>200</v>
      </c>
      <c r="J19" s="16" t="s">
        <v>65</v>
      </c>
      <c r="K19" s="16" t="s">
        <v>66</v>
      </c>
      <c r="L19" s="16">
        <v>2011</v>
      </c>
      <c r="M19" s="16">
        <v>9</v>
      </c>
      <c r="N19" s="16" t="s">
        <v>15</v>
      </c>
      <c r="O19" s="16">
        <v>122</v>
      </c>
      <c r="P19" s="16">
        <v>280</v>
      </c>
      <c r="Q19" s="16">
        <f t="shared" si="1"/>
        <v>158</v>
      </c>
    </row>
    <row r="20" spans="1:23" x14ac:dyDescent="0.25">
      <c r="A20" s="69" t="s">
        <v>65</v>
      </c>
      <c r="B20" s="16" t="s">
        <v>66</v>
      </c>
      <c r="C20" s="16">
        <v>2013</v>
      </c>
      <c r="D20" s="16">
        <v>4</v>
      </c>
      <c r="E20" s="16" t="s">
        <v>17</v>
      </c>
      <c r="F20" s="16">
        <v>108</v>
      </c>
      <c r="G20" s="16">
        <v>285</v>
      </c>
      <c r="H20" s="56">
        <f t="shared" si="0"/>
        <v>177</v>
      </c>
      <c r="J20" s="16" t="s">
        <v>5</v>
      </c>
      <c r="K20" s="16" t="s">
        <v>16</v>
      </c>
      <c r="L20" s="16">
        <v>2014</v>
      </c>
      <c r="M20" s="16">
        <v>12</v>
      </c>
      <c r="N20" s="16" t="s">
        <v>15</v>
      </c>
      <c r="O20" s="16">
        <v>126</v>
      </c>
      <c r="P20" s="16">
        <v>284</v>
      </c>
      <c r="Q20" s="16">
        <f t="shared" si="1"/>
        <v>158</v>
      </c>
    </row>
    <row r="21" spans="1:23" x14ac:dyDescent="0.25">
      <c r="A21" s="69" t="s">
        <v>181</v>
      </c>
      <c r="B21" s="16" t="s">
        <v>182</v>
      </c>
      <c r="C21" s="16">
        <v>2008</v>
      </c>
      <c r="D21" s="16">
        <v>8</v>
      </c>
      <c r="E21" s="16" t="s">
        <v>17</v>
      </c>
      <c r="F21" s="16">
        <v>121</v>
      </c>
      <c r="G21" s="16">
        <v>287</v>
      </c>
      <c r="H21" s="56">
        <f t="shared" si="0"/>
        <v>166</v>
      </c>
      <c r="J21" s="122" t="s">
        <v>415</v>
      </c>
      <c r="K21" s="105"/>
      <c r="L21" s="105"/>
      <c r="M21" s="105"/>
      <c r="N21" s="105"/>
      <c r="O21" s="105"/>
      <c r="P21" s="105"/>
      <c r="Q21" s="105"/>
    </row>
    <row r="22" spans="1:23" x14ac:dyDescent="0.25">
      <c r="A22" s="69" t="s">
        <v>181</v>
      </c>
      <c r="B22" s="16" t="s">
        <v>182</v>
      </c>
      <c r="C22" s="16">
        <v>2009</v>
      </c>
      <c r="D22" s="16">
        <v>8</v>
      </c>
      <c r="E22" s="16" t="s">
        <v>17</v>
      </c>
      <c r="F22" s="16">
        <v>120</v>
      </c>
      <c r="G22" s="16">
        <v>295</v>
      </c>
      <c r="H22" s="56">
        <f t="shared" si="0"/>
        <v>175</v>
      </c>
      <c r="J22" s="122" t="s">
        <v>416</v>
      </c>
      <c r="K22" s="105"/>
      <c r="L22" s="105"/>
      <c r="M22" s="105"/>
      <c r="N22" s="105"/>
      <c r="O22" s="105"/>
      <c r="P22" s="105"/>
      <c r="Q22" s="105"/>
    </row>
    <row r="23" spans="1:23" x14ac:dyDescent="0.25">
      <c r="A23" s="69" t="s">
        <v>122</v>
      </c>
      <c r="B23" s="16" t="s">
        <v>123</v>
      </c>
      <c r="C23" s="16">
        <v>2014</v>
      </c>
      <c r="D23" s="16">
        <v>9</v>
      </c>
      <c r="E23" s="16" t="s">
        <v>17</v>
      </c>
      <c r="F23" s="16">
        <v>144</v>
      </c>
      <c r="G23" s="16">
        <v>290</v>
      </c>
      <c r="H23" s="56">
        <f t="shared" si="0"/>
        <v>146</v>
      </c>
      <c r="J23" s="122" t="s">
        <v>417</v>
      </c>
      <c r="K23" s="105"/>
      <c r="L23" s="105"/>
      <c r="M23" s="105"/>
      <c r="N23" s="105"/>
      <c r="O23" s="105"/>
      <c r="P23" s="105"/>
      <c r="Q23" s="105"/>
      <c r="R23" s="105"/>
      <c r="S23" s="105"/>
      <c r="T23" s="105"/>
      <c r="U23" s="105"/>
      <c r="V23" s="105"/>
      <c r="W23" s="105"/>
    </row>
    <row r="24" spans="1:23" ht="15.75" thickBot="1" x14ac:dyDescent="0.3">
      <c r="A24" s="69" t="s">
        <v>5</v>
      </c>
      <c r="B24" s="16" t="s">
        <v>16</v>
      </c>
      <c r="C24" s="16">
        <v>2014</v>
      </c>
      <c r="D24" s="16">
        <v>11</v>
      </c>
      <c r="E24" s="16" t="s">
        <v>17</v>
      </c>
      <c r="F24" s="16">
        <v>126</v>
      </c>
      <c r="G24" s="16">
        <v>299</v>
      </c>
      <c r="H24" s="56">
        <f t="shared" si="0"/>
        <v>173</v>
      </c>
      <c r="J24" s="122" t="s">
        <v>418</v>
      </c>
      <c r="K24" s="105"/>
      <c r="L24" s="105"/>
      <c r="M24" s="105"/>
      <c r="N24" s="105"/>
      <c r="O24" s="105"/>
      <c r="P24" s="105"/>
      <c r="Q24" s="105"/>
      <c r="R24" s="105"/>
      <c r="S24" s="105"/>
      <c r="T24" s="105"/>
      <c r="U24" s="105"/>
      <c r="V24" s="105"/>
      <c r="W24" s="105"/>
    </row>
    <row r="25" spans="1:23" x14ac:dyDescent="0.25">
      <c r="A25" s="69" t="s">
        <v>139</v>
      </c>
      <c r="B25" s="16" t="s">
        <v>140</v>
      </c>
      <c r="C25" s="16">
        <v>2009</v>
      </c>
      <c r="D25" s="16">
        <v>12</v>
      </c>
      <c r="E25" s="16" t="s">
        <v>17</v>
      </c>
      <c r="F25" s="16">
        <v>113</v>
      </c>
      <c r="G25" s="16">
        <v>262</v>
      </c>
      <c r="H25" s="56">
        <f t="shared" si="0"/>
        <v>149</v>
      </c>
      <c r="J25" s="107" t="s">
        <v>0</v>
      </c>
      <c r="K25" s="108" t="s">
        <v>1</v>
      </c>
      <c r="L25" s="108" t="s">
        <v>2</v>
      </c>
      <c r="M25" s="108">
        <v>2008</v>
      </c>
      <c r="N25" s="108">
        <v>2009</v>
      </c>
      <c r="O25" s="108">
        <v>2010</v>
      </c>
      <c r="P25" s="108">
        <v>2011</v>
      </c>
      <c r="Q25" s="108">
        <v>2012</v>
      </c>
      <c r="R25" s="108">
        <v>2013</v>
      </c>
      <c r="S25" s="108">
        <v>2014</v>
      </c>
      <c r="T25" s="109">
        <v>2015</v>
      </c>
    </row>
    <row r="26" spans="1:23" x14ac:dyDescent="0.25">
      <c r="A26" s="69" t="s">
        <v>139</v>
      </c>
      <c r="B26" s="16" t="s">
        <v>140</v>
      </c>
      <c r="C26" s="16">
        <v>2010</v>
      </c>
      <c r="D26" s="16">
        <v>12</v>
      </c>
      <c r="E26" s="16" t="s">
        <v>17</v>
      </c>
      <c r="F26" s="16">
        <v>93</v>
      </c>
      <c r="G26" s="16">
        <v>290</v>
      </c>
      <c r="H26" s="56">
        <f t="shared" si="0"/>
        <v>197</v>
      </c>
      <c r="J26" s="69" t="s">
        <v>127</v>
      </c>
      <c r="K26" s="16" t="s">
        <v>128</v>
      </c>
      <c r="L26" s="16" t="s">
        <v>186</v>
      </c>
      <c r="M26" s="16"/>
      <c r="N26" s="16"/>
      <c r="O26" s="16"/>
      <c r="P26" s="16">
        <v>181</v>
      </c>
      <c r="Q26" s="16">
        <v>179</v>
      </c>
      <c r="R26" s="16">
        <v>167</v>
      </c>
      <c r="S26" s="16">
        <v>154</v>
      </c>
      <c r="T26" s="56">
        <v>162</v>
      </c>
    </row>
    <row r="27" spans="1:23" x14ac:dyDescent="0.25">
      <c r="A27" s="69" t="s">
        <v>129</v>
      </c>
      <c r="B27" s="16" t="s">
        <v>130</v>
      </c>
      <c r="C27" s="16">
        <v>2010</v>
      </c>
      <c r="D27" s="16">
        <v>13</v>
      </c>
      <c r="E27" s="16" t="s">
        <v>17</v>
      </c>
      <c r="F27" s="16">
        <v>98</v>
      </c>
      <c r="G27" s="16">
        <v>295</v>
      </c>
      <c r="H27" s="56">
        <f t="shared" si="0"/>
        <v>197</v>
      </c>
      <c r="J27" s="69" t="s">
        <v>181</v>
      </c>
      <c r="K27" s="16" t="s">
        <v>182</v>
      </c>
      <c r="L27" s="16" t="s">
        <v>187</v>
      </c>
      <c r="M27" s="16">
        <v>167</v>
      </c>
      <c r="N27" s="16">
        <v>165</v>
      </c>
      <c r="O27" s="16">
        <v>177</v>
      </c>
      <c r="P27" s="16"/>
      <c r="Q27" s="16"/>
      <c r="R27" s="16"/>
      <c r="S27" s="16"/>
      <c r="T27" s="56"/>
    </row>
    <row r="28" spans="1:23" x14ac:dyDescent="0.25">
      <c r="A28" s="69" t="s">
        <v>129</v>
      </c>
      <c r="B28" s="16" t="s">
        <v>130</v>
      </c>
      <c r="C28" s="16">
        <v>2011</v>
      </c>
      <c r="D28" s="16">
        <v>13</v>
      </c>
      <c r="E28" s="16" t="s">
        <v>17</v>
      </c>
      <c r="F28" s="16">
        <v>120</v>
      </c>
      <c r="G28" s="16">
        <v>307</v>
      </c>
      <c r="H28" s="56">
        <f t="shared" si="0"/>
        <v>187</v>
      </c>
      <c r="J28" s="69" t="s">
        <v>181</v>
      </c>
      <c r="K28" s="16" t="s">
        <v>182</v>
      </c>
      <c r="L28" s="16" t="s">
        <v>188</v>
      </c>
      <c r="M28" s="16">
        <v>170</v>
      </c>
      <c r="N28" s="16">
        <v>167</v>
      </c>
      <c r="O28" s="16"/>
      <c r="P28" s="16"/>
      <c r="Q28" s="16"/>
      <c r="R28" s="16"/>
      <c r="S28" s="16"/>
      <c r="T28" s="56"/>
    </row>
    <row r="29" spans="1:23" ht="15.75" thickBot="1" x14ac:dyDescent="0.3">
      <c r="A29" s="69" t="s">
        <v>129</v>
      </c>
      <c r="B29" s="16" t="s">
        <v>130</v>
      </c>
      <c r="C29" s="16">
        <v>2012</v>
      </c>
      <c r="D29" s="16">
        <v>13</v>
      </c>
      <c r="E29" s="16" t="s">
        <v>17</v>
      </c>
      <c r="F29" s="16">
        <v>108</v>
      </c>
      <c r="G29" s="16">
        <v>301</v>
      </c>
      <c r="H29" s="56">
        <f t="shared" si="0"/>
        <v>193</v>
      </c>
      <c r="J29" s="70" t="s">
        <v>190</v>
      </c>
      <c r="K29" s="26" t="s">
        <v>16</v>
      </c>
      <c r="L29" s="26" t="s">
        <v>189</v>
      </c>
      <c r="M29" s="26"/>
      <c r="N29" s="26"/>
      <c r="O29" s="26">
        <v>158</v>
      </c>
      <c r="P29" s="26"/>
      <c r="Q29" s="26"/>
      <c r="R29" s="26"/>
      <c r="S29" s="26"/>
      <c r="T29" s="57"/>
    </row>
    <row r="30" spans="1:23" x14ac:dyDescent="0.25">
      <c r="A30" s="69" t="s">
        <v>129</v>
      </c>
      <c r="B30" s="16" t="s">
        <v>130</v>
      </c>
      <c r="C30" s="16">
        <v>2013</v>
      </c>
      <c r="D30" s="16">
        <v>13</v>
      </c>
      <c r="E30" s="16" t="s">
        <v>17</v>
      </c>
      <c r="F30" s="16">
        <v>120</v>
      </c>
      <c r="G30" s="16">
        <v>292</v>
      </c>
      <c r="H30" s="56">
        <f t="shared" si="0"/>
        <v>172</v>
      </c>
    </row>
    <row r="31" spans="1:23" x14ac:dyDescent="0.25">
      <c r="A31" s="69" t="s">
        <v>129</v>
      </c>
      <c r="B31" s="16" t="s">
        <v>130</v>
      </c>
      <c r="C31" s="16">
        <v>2014</v>
      </c>
      <c r="D31" s="16">
        <v>13</v>
      </c>
      <c r="E31" s="16" t="s">
        <v>17</v>
      </c>
      <c r="F31" s="16">
        <v>123</v>
      </c>
      <c r="G31" s="16">
        <v>292</v>
      </c>
      <c r="H31" s="56">
        <f t="shared" si="0"/>
        <v>169</v>
      </c>
    </row>
    <row r="32" spans="1:23" x14ac:dyDescent="0.25">
      <c r="A32" s="69" t="s">
        <v>117</v>
      </c>
      <c r="B32" s="16" t="s">
        <v>118</v>
      </c>
      <c r="C32" s="16">
        <v>2011</v>
      </c>
      <c r="D32" s="16">
        <v>22</v>
      </c>
      <c r="E32" s="16" t="s">
        <v>17</v>
      </c>
      <c r="F32" s="16">
        <v>106</v>
      </c>
      <c r="G32" s="16">
        <v>301</v>
      </c>
      <c r="H32" s="56">
        <f t="shared" si="0"/>
        <v>195</v>
      </c>
    </row>
    <row r="33" spans="1:20" x14ac:dyDescent="0.25">
      <c r="A33" s="69" t="s">
        <v>117</v>
      </c>
      <c r="B33" s="16" t="s">
        <v>118</v>
      </c>
      <c r="C33" s="16">
        <v>2012</v>
      </c>
      <c r="D33" s="16">
        <v>22</v>
      </c>
      <c r="E33" s="16" t="s">
        <v>17</v>
      </c>
      <c r="F33" s="16">
        <v>106</v>
      </c>
      <c r="G33" s="16">
        <v>285</v>
      </c>
      <c r="H33" s="56">
        <f t="shared" si="0"/>
        <v>179</v>
      </c>
    </row>
    <row r="34" spans="1:20" x14ac:dyDescent="0.25">
      <c r="A34" s="69" t="s">
        <v>160</v>
      </c>
      <c r="B34" s="16" t="s">
        <v>162</v>
      </c>
      <c r="C34" s="16">
        <v>2013</v>
      </c>
      <c r="D34" s="16">
        <v>32</v>
      </c>
      <c r="E34" s="16" t="s">
        <v>17</v>
      </c>
      <c r="F34" s="16">
        <v>120</v>
      </c>
      <c r="G34" s="16">
        <v>307</v>
      </c>
      <c r="H34" s="56">
        <f t="shared" si="0"/>
        <v>187</v>
      </c>
    </row>
    <row r="35" spans="1:20" x14ac:dyDescent="0.25">
      <c r="A35" s="69" t="s">
        <v>5</v>
      </c>
      <c r="B35" s="16" t="s">
        <v>16</v>
      </c>
      <c r="C35" s="16">
        <v>2014</v>
      </c>
      <c r="D35" s="16">
        <v>7</v>
      </c>
      <c r="E35" s="16" t="s">
        <v>14</v>
      </c>
      <c r="F35" s="16">
        <v>132</v>
      </c>
      <c r="G35" s="16">
        <v>300</v>
      </c>
      <c r="H35" s="56">
        <f t="shared" si="0"/>
        <v>168</v>
      </c>
    </row>
    <row r="36" spans="1:20" x14ac:dyDescent="0.25">
      <c r="A36" s="69" t="s">
        <v>5</v>
      </c>
      <c r="B36" s="16" t="s">
        <v>16</v>
      </c>
      <c r="C36" s="16">
        <v>2015</v>
      </c>
      <c r="D36" s="16">
        <v>7</v>
      </c>
      <c r="E36" s="16" t="s">
        <v>14</v>
      </c>
      <c r="F36" s="16">
        <v>126</v>
      </c>
      <c r="G36" s="16">
        <v>312</v>
      </c>
      <c r="H36" s="56">
        <f t="shared" si="0"/>
        <v>186</v>
      </c>
    </row>
    <row r="37" spans="1:20" x14ac:dyDescent="0.25">
      <c r="A37" s="69" t="s">
        <v>5</v>
      </c>
      <c r="B37" s="16" t="s">
        <v>16</v>
      </c>
      <c r="C37" s="16">
        <v>2014</v>
      </c>
      <c r="D37" s="16">
        <v>1</v>
      </c>
      <c r="E37" s="16" t="s">
        <v>7</v>
      </c>
      <c r="F37" s="16">
        <v>127</v>
      </c>
      <c r="G37" s="16">
        <v>309</v>
      </c>
      <c r="H37" s="56">
        <f t="shared" si="0"/>
        <v>182</v>
      </c>
    </row>
    <row r="38" spans="1:20" x14ac:dyDescent="0.25">
      <c r="A38" s="69" t="s">
        <v>79</v>
      </c>
      <c r="B38" s="16" t="s">
        <v>80</v>
      </c>
      <c r="C38" s="16">
        <v>2007</v>
      </c>
      <c r="D38" s="16">
        <v>6</v>
      </c>
      <c r="E38" s="16" t="s">
        <v>7</v>
      </c>
      <c r="F38" s="16">
        <v>133</v>
      </c>
      <c r="G38" s="16">
        <v>298</v>
      </c>
      <c r="H38" s="56">
        <f t="shared" si="0"/>
        <v>165</v>
      </c>
    </row>
    <row r="39" spans="1:20" x14ac:dyDescent="0.25">
      <c r="A39" s="69" t="s">
        <v>170</v>
      </c>
      <c r="B39" s="16" t="s">
        <v>171</v>
      </c>
      <c r="C39" s="16">
        <v>2009</v>
      </c>
      <c r="D39" s="16">
        <v>10</v>
      </c>
      <c r="E39" s="16" t="s">
        <v>7</v>
      </c>
      <c r="F39" s="16">
        <v>138</v>
      </c>
      <c r="G39" s="16">
        <v>304</v>
      </c>
      <c r="H39" s="56">
        <f t="shared" si="0"/>
        <v>166</v>
      </c>
    </row>
    <row r="40" spans="1:20" x14ac:dyDescent="0.25">
      <c r="A40" s="69" t="s">
        <v>170</v>
      </c>
      <c r="B40" s="16" t="s">
        <v>171</v>
      </c>
      <c r="C40" s="16">
        <v>2010</v>
      </c>
      <c r="D40" s="16">
        <v>10</v>
      </c>
      <c r="E40" s="16" t="s">
        <v>7</v>
      </c>
      <c r="F40" s="16">
        <v>108</v>
      </c>
      <c r="G40" s="16">
        <v>297</v>
      </c>
      <c r="H40" s="56">
        <f t="shared" si="0"/>
        <v>189</v>
      </c>
    </row>
    <row r="41" spans="1:20" x14ac:dyDescent="0.25">
      <c r="A41" s="69" t="s">
        <v>5</v>
      </c>
      <c r="B41" s="16" t="s">
        <v>16</v>
      </c>
      <c r="C41" s="16">
        <v>2014</v>
      </c>
      <c r="D41" s="16">
        <v>14</v>
      </c>
      <c r="E41" s="16" t="s">
        <v>7</v>
      </c>
      <c r="F41" s="16">
        <v>128</v>
      </c>
      <c r="G41" s="16">
        <v>291</v>
      </c>
      <c r="H41" s="56">
        <f t="shared" si="0"/>
        <v>163</v>
      </c>
    </row>
    <row r="42" spans="1:20" x14ac:dyDescent="0.25">
      <c r="A42" s="69" t="s">
        <v>5</v>
      </c>
      <c r="B42" s="16" t="s">
        <v>16</v>
      </c>
      <c r="C42" s="16">
        <v>2015</v>
      </c>
      <c r="D42" s="16">
        <v>14</v>
      </c>
      <c r="E42" s="16" t="s">
        <v>7</v>
      </c>
      <c r="F42" s="16">
        <v>124</v>
      </c>
      <c r="G42" s="16">
        <v>312</v>
      </c>
      <c r="H42" s="56">
        <f t="shared" si="0"/>
        <v>188</v>
      </c>
    </row>
    <row r="43" spans="1:20" x14ac:dyDescent="0.25">
      <c r="A43" s="69" t="s">
        <v>79</v>
      </c>
      <c r="B43" s="16" t="s">
        <v>80</v>
      </c>
      <c r="C43" s="16">
        <v>2011</v>
      </c>
      <c r="D43" s="16">
        <v>16</v>
      </c>
      <c r="E43" s="16" t="s">
        <v>7</v>
      </c>
      <c r="F43" s="16">
        <v>134</v>
      </c>
      <c r="G43" s="16">
        <v>320</v>
      </c>
      <c r="H43" s="56">
        <f t="shared" si="0"/>
        <v>186</v>
      </c>
      <c r="J43" t="s">
        <v>0</v>
      </c>
      <c r="K43" t="s">
        <v>1</v>
      </c>
      <c r="L43" t="s">
        <v>2</v>
      </c>
      <c r="M43">
        <v>2008</v>
      </c>
      <c r="N43">
        <v>2009</v>
      </c>
      <c r="O43">
        <v>2010</v>
      </c>
      <c r="P43">
        <v>2011</v>
      </c>
      <c r="Q43">
        <v>2012</v>
      </c>
      <c r="R43">
        <v>2013</v>
      </c>
      <c r="S43">
        <v>2014</v>
      </c>
      <c r="T43">
        <v>2015</v>
      </c>
    </row>
    <row r="44" spans="1:20" x14ac:dyDescent="0.25">
      <c r="A44" s="69" t="s">
        <v>79</v>
      </c>
      <c r="B44" s="16" t="s">
        <v>80</v>
      </c>
      <c r="C44" s="16">
        <v>2011</v>
      </c>
      <c r="D44" s="16">
        <v>17</v>
      </c>
      <c r="E44" s="16" t="s">
        <v>7</v>
      </c>
      <c r="F44" s="16">
        <v>132</v>
      </c>
      <c r="G44" s="16">
        <v>326</v>
      </c>
      <c r="H44" s="56">
        <f t="shared" si="0"/>
        <v>194</v>
      </c>
      <c r="J44" t="s">
        <v>127</v>
      </c>
      <c r="K44" t="s">
        <v>128</v>
      </c>
      <c r="L44" t="s">
        <v>186</v>
      </c>
      <c r="P44">
        <v>181</v>
      </c>
      <c r="Q44">
        <v>179</v>
      </c>
      <c r="R44">
        <v>167</v>
      </c>
      <c r="S44">
        <v>154</v>
      </c>
      <c r="T44">
        <v>162</v>
      </c>
    </row>
    <row r="45" spans="1:20" ht="14.45" x14ac:dyDescent="0.3">
      <c r="A45" s="69" t="s">
        <v>79</v>
      </c>
      <c r="B45" s="16" t="s">
        <v>80</v>
      </c>
      <c r="C45" s="16">
        <v>2011</v>
      </c>
      <c r="D45" s="16">
        <v>20</v>
      </c>
      <c r="E45" s="16" t="s">
        <v>7</v>
      </c>
      <c r="F45" s="16">
        <v>132</v>
      </c>
      <c r="G45" s="16">
        <v>315</v>
      </c>
      <c r="H45" s="56">
        <f t="shared" si="0"/>
        <v>183</v>
      </c>
      <c r="J45" t="s">
        <v>181</v>
      </c>
      <c r="K45" t="s">
        <v>182</v>
      </c>
      <c r="L45" t="s">
        <v>187</v>
      </c>
      <c r="M45">
        <v>167</v>
      </c>
      <c r="N45">
        <v>165</v>
      </c>
      <c r="O45">
        <v>177</v>
      </c>
    </row>
    <row r="46" spans="1:20" ht="14.45" x14ac:dyDescent="0.3">
      <c r="A46" s="69" t="s">
        <v>176</v>
      </c>
      <c r="B46" s="16" t="s">
        <v>177</v>
      </c>
      <c r="C46" s="16">
        <v>2012</v>
      </c>
      <c r="D46" s="16">
        <v>4</v>
      </c>
      <c r="E46" s="16" t="s">
        <v>13</v>
      </c>
      <c r="F46" s="16">
        <v>110</v>
      </c>
      <c r="G46" s="16">
        <v>300</v>
      </c>
      <c r="H46" s="56">
        <f t="shared" si="0"/>
        <v>190</v>
      </c>
      <c r="J46" t="s">
        <v>181</v>
      </c>
      <c r="K46" t="s">
        <v>182</v>
      </c>
      <c r="L46" t="s">
        <v>188</v>
      </c>
      <c r="M46">
        <v>170</v>
      </c>
      <c r="N46">
        <v>167</v>
      </c>
    </row>
    <row r="47" spans="1:20" ht="14.45" x14ac:dyDescent="0.3">
      <c r="A47" s="69" t="s">
        <v>176</v>
      </c>
      <c r="B47" s="16" t="s">
        <v>177</v>
      </c>
      <c r="C47" s="16">
        <v>2013</v>
      </c>
      <c r="D47" s="16">
        <v>4</v>
      </c>
      <c r="E47" s="16" t="s">
        <v>13</v>
      </c>
      <c r="F47" s="16">
        <v>122</v>
      </c>
      <c r="G47" s="16">
        <v>297</v>
      </c>
      <c r="H47" s="56">
        <f t="shared" si="0"/>
        <v>175</v>
      </c>
      <c r="J47" t="s">
        <v>190</v>
      </c>
      <c r="K47" t="s">
        <v>16</v>
      </c>
      <c r="L47" t="s">
        <v>189</v>
      </c>
      <c r="O47">
        <v>158</v>
      </c>
    </row>
    <row r="48" spans="1:20" ht="14.45" x14ac:dyDescent="0.3">
      <c r="A48" s="69" t="s">
        <v>165</v>
      </c>
      <c r="B48" s="16" t="s">
        <v>166</v>
      </c>
      <c r="C48" s="16">
        <v>2008</v>
      </c>
      <c r="D48" s="16">
        <v>6</v>
      </c>
      <c r="E48" s="16" t="s">
        <v>13</v>
      </c>
      <c r="F48" s="16">
        <v>122</v>
      </c>
      <c r="G48" s="16">
        <v>300</v>
      </c>
      <c r="H48" s="56">
        <f t="shared" si="0"/>
        <v>178</v>
      </c>
    </row>
    <row r="49" spans="1:8" ht="14.45" x14ac:dyDescent="0.3">
      <c r="A49" s="69" t="s">
        <v>165</v>
      </c>
      <c r="B49" s="16" t="s">
        <v>166</v>
      </c>
      <c r="C49" s="16">
        <v>2010</v>
      </c>
      <c r="D49" s="16">
        <v>6</v>
      </c>
      <c r="E49" s="16" t="s">
        <v>13</v>
      </c>
      <c r="F49" s="16">
        <v>117</v>
      </c>
      <c r="G49" s="16">
        <v>307</v>
      </c>
      <c r="H49" s="56">
        <f t="shared" si="0"/>
        <v>190</v>
      </c>
    </row>
    <row r="50" spans="1:8" ht="14.45" x14ac:dyDescent="0.3">
      <c r="A50" s="69" t="s">
        <v>165</v>
      </c>
      <c r="B50" s="16" t="s">
        <v>166</v>
      </c>
      <c r="C50" s="16">
        <v>2011</v>
      </c>
      <c r="D50" s="16">
        <v>6</v>
      </c>
      <c r="E50" s="16" t="s">
        <v>13</v>
      </c>
      <c r="F50" s="16">
        <v>113</v>
      </c>
      <c r="G50" s="16">
        <v>308</v>
      </c>
      <c r="H50" s="56">
        <f t="shared" si="0"/>
        <v>195</v>
      </c>
    </row>
    <row r="51" spans="1:8" ht="14.45" x14ac:dyDescent="0.3">
      <c r="A51" s="69" t="s">
        <v>5</v>
      </c>
      <c r="B51" s="16" t="s">
        <v>16</v>
      </c>
      <c r="C51" s="16">
        <v>2014</v>
      </c>
      <c r="D51" s="16">
        <v>6</v>
      </c>
      <c r="E51" s="16" t="s">
        <v>13</v>
      </c>
      <c r="F51" s="16">
        <v>136</v>
      </c>
      <c r="G51" s="16">
        <v>302</v>
      </c>
      <c r="H51" s="56">
        <f t="shared" si="0"/>
        <v>166</v>
      </c>
    </row>
    <row r="52" spans="1:8" ht="14.45" x14ac:dyDescent="0.3">
      <c r="A52" s="69" t="s">
        <v>5</v>
      </c>
      <c r="B52" s="16" t="s">
        <v>16</v>
      </c>
      <c r="C52" s="16">
        <v>2015</v>
      </c>
      <c r="D52" s="16">
        <v>6</v>
      </c>
      <c r="E52" s="16" t="s">
        <v>13</v>
      </c>
      <c r="F52" s="16">
        <v>129</v>
      </c>
      <c r="G52" s="16">
        <v>306</v>
      </c>
      <c r="H52" s="56">
        <f t="shared" si="0"/>
        <v>177</v>
      </c>
    </row>
    <row r="53" spans="1:8" ht="14.45" x14ac:dyDescent="0.3">
      <c r="A53" s="69" t="s">
        <v>112</v>
      </c>
      <c r="B53" s="16" t="s">
        <v>113</v>
      </c>
      <c r="C53" s="16">
        <v>2009</v>
      </c>
      <c r="D53" s="16">
        <v>10</v>
      </c>
      <c r="E53" s="16" t="s">
        <v>13</v>
      </c>
      <c r="F53" s="16">
        <v>120</v>
      </c>
      <c r="G53" s="16">
        <v>274</v>
      </c>
      <c r="H53" s="56">
        <f t="shared" si="0"/>
        <v>154</v>
      </c>
    </row>
    <row r="54" spans="1:8" ht="14.45" x14ac:dyDescent="0.3">
      <c r="A54" s="69" t="s">
        <v>112</v>
      </c>
      <c r="B54" s="16" t="s">
        <v>113</v>
      </c>
      <c r="C54" s="16">
        <v>2010</v>
      </c>
      <c r="D54" s="16">
        <v>10</v>
      </c>
      <c r="E54" s="16" t="s">
        <v>13</v>
      </c>
      <c r="F54" s="16">
        <v>124</v>
      </c>
      <c r="G54" s="16">
        <v>281</v>
      </c>
      <c r="H54" s="56">
        <f t="shared" si="0"/>
        <v>157</v>
      </c>
    </row>
    <row r="55" spans="1:8" ht="14.45" x14ac:dyDescent="0.3">
      <c r="A55" s="69" t="s">
        <v>112</v>
      </c>
      <c r="B55" s="16" t="s">
        <v>113</v>
      </c>
      <c r="C55" s="16">
        <v>2011</v>
      </c>
      <c r="D55" s="16">
        <v>10</v>
      </c>
      <c r="E55" s="16" t="s">
        <v>13</v>
      </c>
      <c r="F55" s="16">
        <v>140</v>
      </c>
      <c r="G55" s="16">
        <v>269</v>
      </c>
      <c r="H55" s="56">
        <f t="shared" si="0"/>
        <v>129</v>
      </c>
    </row>
    <row r="56" spans="1:8" ht="14.45" x14ac:dyDescent="0.3">
      <c r="A56" s="69" t="s">
        <v>112</v>
      </c>
      <c r="B56" s="16" t="s">
        <v>113</v>
      </c>
      <c r="C56" s="16">
        <v>2012</v>
      </c>
      <c r="D56" s="16">
        <v>10</v>
      </c>
      <c r="E56" s="16" t="s">
        <v>13</v>
      </c>
      <c r="F56" s="16">
        <v>132</v>
      </c>
      <c r="G56" s="16">
        <v>280</v>
      </c>
      <c r="H56" s="56">
        <f t="shared" si="0"/>
        <v>148</v>
      </c>
    </row>
    <row r="57" spans="1:8" ht="14.45" x14ac:dyDescent="0.3">
      <c r="A57" s="69" t="s">
        <v>112</v>
      </c>
      <c r="B57" s="16" t="s">
        <v>113</v>
      </c>
      <c r="C57" s="16">
        <v>2013</v>
      </c>
      <c r="D57" s="16">
        <v>10</v>
      </c>
      <c r="E57" s="16" t="s">
        <v>13</v>
      </c>
      <c r="F57" s="16">
        <v>134</v>
      </c>
      <c r="G57" s="16">
        <v>263</v>
      </c>
      <c r="H57" s="56">
        <f t="shared" si="0"/>
        <v>129</v>
      </c>
    </row>
    <row r="58" spans="1:8" ht="14.45" x14ac:dyDescent="0.3">
      <c r="A58" s="69" t="s">
        <v>112</v>
      </c>
      <c r="B58" s="16" t="s">
        <v>113</v>
      </c>
      <c r="C58" s="16">
        <v>2014</v>
      </c>
      <c r="D58" s="16">
        <v>10</v>
      </c>
      <c r="E58" s="16" t="s">
        <v>13</v>
      </c>
      <c r="F58" s="16">
        <v>135</v>
      </c>
      <c r="G58" s="16">
        <v>280</v>
      </c>
      <c r="H58" s="56">
        <f t="shared" si="0"/>
        <v>145</v>
      </c>
    </row>
    <row r="59" spans="1:8" ht="14.45" x14ac:dyDescent="0.3">
      <c r="A59" s="69" t="s">
        <v>181</v>
      </c>
      <c r="B59" s="16" t="s">
        <v>182</v>
      </c>
      <c r="C59" s="16">
        <v>2009</v>
      </c>
      <c r="D59" s="16">
        <v>12</v>
      </c>
      <c r="E59" s="16" t="s">
        <v>13</v>
      </c>
      <c r="F59" s="16">
        <v>118</v>
      </c>
      <c r="G59" s="16">
        <v>299</v>
      </c>
      <c r="H59" s="56">
        <f t="shared" si="0"/>
        <v>181</v>
      </c>
    </row>
    <row r="60" spans="1:8" ht="14.45" x14ac:dyDescent="0.3">
      <c r="A60" s="69" t="s">
        <v>181</v>
      </c>
      <c r="B60" s="16" t="s">
        <v>182</v>
      </c>
      <c r="C60" s="16">
        <v>2010</v>
      </c>
      <c r="D60" s="16">
        <v>12</v>
      </c>
      <c r="E60" s="16" t="s">
        <v>13</v>
      </c>
      <c r="F60" s="16">
        <v>111</v>
      </c>
      <c r="G60" s="16">
        <v>308</v>
      </c>
      <c r="H60" s="56">
        <f t="shared" si="0"/>
        <v>197</v>
      </c>
    </row>
    <row r="61" spans="1:8" ht="14.45" x14ac:dyDescent="0.3">
      <c r="A61" s="69" t="s">
        <v>153</v>
      </c>
      <c r="B61" s="16" t="s">
        <v>154</v>
      </c>
      <c r="C61" s="16">
        <v>2011</v>
      </c>
      <c r="D61" s="16">
        <v>3</v>
      </c>
      <c r="E61" s="16" t="s">
        <v>9</v>
      </c>
      <c r="F61" s="16">
        <v>122</v>
      </c>
      <c r="G61" s="16">
        <v>268</v>
      </c>
      <c r="H61" s="56">
        <f t="shared" si="0"/>
        <v>146</v>
      </c>
    </row>
    <row r="62" spans="1:8" ht="14.45" x14ac:dyDescent="0.3">
      <c r="A62" s="69" t="s">
        <v>153</v>
      </c>
      <c r="B62" s="16" t="s">
        <v>154</v>
      </c>
      <c r="C62" s="16">
        <v>2012</v>
      </c>
      <c r="D62" s="16">
        <v>3</v>
      </c>
      <c r="E62" s="16" t="s">
        <v>9</v>
      </c>
      <c r="F62" s="16">
        <v>107</v>
      </c>
      <c r="G62" s="16">
        <v>277</v>
      </c>
      <c r="H62" s="56">
        <f t="shared" si="0"/>
        <v>170</v>
      </c>
    </row>
    <row r="63" spans="1:8" ht="14.45" x14ac:dyDescent="0.3">
      <c r="A63" s="69" t="s">
        <v>153</v>
      </c>
      <c r="B63" s="16" t="s">
        <v>154</v>
      </c>
      <c r="C63" s="16">
        <v>2013</v>
      </c>
      <c r="D63" s="16">
        <v>3</v>
      </c>
      <c r="E63" s="16" t="s">
        <v>9</v>
      </c>
      <c r="F63" s="16">
        <v>127</v>
      </c>
      <c r="G63" s="16">
        <v>274</v>
      </c>
      <c r="H63" s="56">
        <f t="shared" si="0"/>
        <v>147</v>
      </c>
    </row>
    <row r="64" spans="1:8" ht="14.45" x14ac:dyDescent="0.3">
      <c r="A64" s="69" t="s">
        <v>153</v>
      </c>
      <c r="B64" s="16" t="s">
        <v>154</v>
      </c>
      <c r="C64" s="16">
        <v>2014</v>
      </c>
      <c r="D64" s="16">
        <v>3</v>
      </c>
      <c r="E64" s="16" t="s">
        <v>9</v>
      </c>
      <c r="F64" s="16">
        <v>127</v>
      </c>
      <c r="G64" s="16">
        <v>275</v>
      </c>
      <c r="H64" s="56">
        <f t="shared" si="0"/>
        <v>148</v>
      </c>
    </row>
    <row r="65" spans="1:24" x14ac:dyDescent="0.25">
      <c r="A65" s="69" t="s">
        <v>5</v>
      </c>
      <c r="B65" s="16" t="s">
        <v>16</v>
      </c>
      <c r="C65" s="16">
        <v>2014</v>
      </c>
      <c r="D65" s="16">
        <v>8</v>
      </c>
      <c r="E65" s="16" t="s">
        <v>9</v>
      </c>
      <c r="F65" s="16">
        <v>119</v>
      </c>
      <c r="G65" s="16">
        <v>306</v>
      </c>
      <c r="H65" s="56">
        <f t="shared" si="0"/>
        <v>187</v>
      </c>
    </row>
    <row r="66" spans="1:24" x14ac:dyDescent="0.25">
      <c r="A66" s="69" t="s">
        <v>5</v>
      </c>
      <c r="B66" s="16" t="s">
        <v>16</v>
      </c>
      <c r="C66" s="16">
        <v>2015</v>
      </c>
      <c r="D66" s="16">
        <v>8</v>
      </c>
      <c r="E66" s="16" t="s">
        <v>9</v>
      </c>
      <c r="F66" s="16">
        <v>118</v>
      </c>
      <c r="G66" s="16">
        <v>295</v>
      </c>
      <c r="H66" s="56">
        <f t="shared" si="0"/>
        <v>177</v>
      </c>
    </row>
    <row r="67" spans="1:24" ht="15" customHeight="1" x14ac:dyDescent="0.25">
      <c r="A67" s="69" t="s">
        <v>5</v>
      </c>
      <c r="B67" s="16" t="s">
        <v>16</v>
      </c>
      <c r="C67" s="16">
        <v>2015</v>
      </c>
      <c r="D67" s="16">
        <v>11</v>
      </c>
      <c r="E67" s="16" t="s">
        <v>9</v>
      </c>
      <c r="F67" s="16">
        <v>128</v>
      </c>
      <c r="G67" s="16">
        <v>312</v>
      </c>
      <c r="H67" s="56">
        <f t="shared" si="0"/>
        <v>184</v>
      </c>
      <c r="J67" s="165" t="s">
        <v>419</v>
      </c>
      <c r="K67" s="165"/>
      <c r="L67" s="165"/>
      <c r="M67" s="165"/>
      <c r="N67" s="165"/>
      <c r="O67" s="165"/>
      <c r="P67" s="165"/>
      <c r="Q67" s="165"/>
      <c r="R67" s="165"/>
      <c r="S67" s="165"/>
      <c r="T67" s="165"/>
      <c r="U67" s="165"/>
      <c r="V67" s="165"/>
      <c r="W67" s="165"/>
      <c r="X67" s="165"/>
    </row>
    <row r="68" spans="1:24" ht="31.5" customHeight="1" x14ac:dyDescent="0.25">
      <c r="A68" s="69" t="s">
        <v>160</v>
      </c>
      <c r="B68" s="16" t="s">
        <v>162</v>
      </c>
      <c r="C68" s="16">
        <v>2011</v>
      </c>
      <c r="D68" s="16">
        <v>21</v>
      </c>
      <c r="E68" s="16" t="s">
        <v>9</v>
      </c>
      <c r="F68" s="16">
        <v>120</v>
      </c>
      <c r="G68" s="16">
        <v>311</v>
      </c>
      <c r="H68" s="56">
        <f t="shared" ref="H68:H131" si="2">G68-F68</f>
        <v>191</v>
      </c>
      <c r="J68" s="165" t="s">
        <v>410</v>
      </c>
      <c r="K68" s="165"/>
      <c r="L68" s="165"/>
      <c r="M68" s="165"/>
      <c r="N68" s="165"/>
      <c r="O68" s="165"/>
      <c r="P68" s="165"/>
      <c r="Q68" s="165"/>
      <c r="R68" s="165"/>
      <c r="S68" s="165"/>
      <c r="T68" s="165"/>
      <c r="U68" s="165"/>
      <c r="V68" s="165"/>
      <c r="W68" s="165"/>
      <c r="X68" s="165"/>
    </row>
    <row r="69" spans="1:24" x14ac:dyDescent="0.25">
      <c r="A69" s="69" t="s">
        <v>168</v>
      </c>
      <c r="B69" s="16" t="s">
        <v>169</v>
      </c>
      <c r="C69" s="16">
        <v>2014</v>
      </c>
      <c r="D69" s="16">
        <v>1</v>
      </c>
      <c r="E69" s="16" t="s">
        <v>11</v>
      </c>
      <c r="F69" s="16">
        <v>129</v>
      </c>
      <c r="G69" s="16">
        <v>282</v>
      </c>
      <c r="H69" s="56">
        <f t="shared" si="2"/>
        <v>153</v>
      </c>
    </row>
    <row r="70" spans="1:24" x14ac:dyDescent="0.25">
      <c r="A70" s="69" t="s">
        <v>141</v>
      </c>
      <c r="B70" s="16" t="s">
        <v>142</v>
      </c>
      <c r="C70" s="16">
        <v>2014</v>
      </c>
      <c r="D70" s="16">
        <v>1</v>
      </c>
      <c r="E70" s="16" t="s">
        <v>11</v>
      </c>
      <c r="F70" s="16">
        <v>126</v>
      </c>
      <c r="G70" s="16">
        <v>296</v>
      </c>
      <c r="H70" s="56">
        <f t="shared" si="2"/>
        <v>170</v>
      </c>
    </row>
    <row r="71" spans="1:24" x14ac:dyDescent="0.25">
      <c r="A71" s="69" t="s">
        <v>106</v>
      </c>
      <c r="B71" s="16" t="s">
        <v>107</v>
      </c>
      <c r="C71" s="16">
        <v>2009</v>
      </c>
      <c r="D71" s="16">
        <v>2</v>
      </c>
      <c r="E71" s="16" t="s">
        <v>11</v>
      </c>
      <c r="F71" s="16">
        <v>120</v>
      </c>
      <c r="G71" s="16">
        <v>276</v>
      </c>
      <c r="H71" s="56">
        <f t="shared" si="2"/>
        <v>156</v>
      </c>
    </row>
    <row r="72" spans="1:24" x14ac:dyDescent="0.25">
      <c r="A72" s="69" t="s">
        <v>106</v>
      </c>
      <c r="B72" s="16" t="s">
        <v>107</v>
      </c>
      <c r="C72" s="16">
        <v>2010</v>
      </c>
      <c r="D72" s="16">
        <v>2</v>
      </c>
      <c r="E72" s="16" t="s">
        <v>11</v>
      </c>
      <c r="F72" s="16">
        <v>118</v>
      </c>
      <c r="G72" s="16">
        <v>267</v>
      </c>
      <c r="H72" s="56">
        <f t="shared" si="2"/>
        <v>149</v>
      </c>
    </row>
    <row r="73" spans="1:24" x14ac:dyDescent="0.25">
      <c r="A73" s="69" t="s">
        <v>106</v>
      </c>
      <c r="B73" s="16" t="s">
        <v>107</v>
      </c>
      <c r="C73" s="16">
        <v>2011</v>
      </c>
      <c r="D73" s="16">
        <v>2</v>
      </c>
      <c r="E73" s="16" t="s">
        <v>11</v>
      </c>
      <c r="F73" s="16">
        <v>126</v>
      </c>
      <c r="G73" s="16">
        <v>293</v>
      </c>
      <c r="H73" s="56">
        <f t="shared" si="2"/>
        <v>167</v>
      </c>
    </row>
    <row r="74" spans="1:24" x14ac:dyDescent="0.25">
      <c r="A74" s="69" t="s">
        <v>106</v>
      </c>
      <c r="B74" s="16" t="s">
        <v>107</v>
      </c>
      <c r="C74" s="16">
        <v>2013</v>
      </c>
      <c r="D74" s="16">
        <v>2</v>
      </c>
      <c r="E74" s="16" t="s">
        <v>11</v>
      </c>
      <c r="F74" s="16">
        <v>120</v>
      </c>
      <c r="G74" s="16">
        <v>282</v>
      </c>
      <c r="H74" s="56">
        <f t="shared" si="2"/>
        <v>162</v>
      </c>
    </row>
    <row r="75" spans="1:24" x14ac:dyDescent="0.25">
      <c r="A75" s="69" t="s">
        <v>106</v>
      </c>
      <c r="B75" s="16" t="s">
        <v>107</v>
      </c>
      <c r="C75" s="16">
        <v>2014</v>
      </c>
      <c r="D75" s="16">
        <v>2</v>
      </c>
      <c r="E75" s="16" t="s">
        <v>11</v>
      </c>
      <c r="F75" s="16">
        <v>130</v>
      </c>
      <c r="G75" s="16">
        <v>276</v>
      </c>
      <c r="H75" s="56">
        <f t="shared" si="2"/>
        <v>146</v>
      </c>
    </row>
    <row r="76" spans="1:24" x14ac:dyDescent="0.25">
      <c r="A76" s="69" t="s">
        <v>168</v>
      </c>
      <c r="B76" s="16" t="s">
        <v>169</v>
      </c>
      <c r="C76" s="16">
        <v>2014</v>
      </c>
      <c r="D76" s="16">
        <v>2</v>
      </c>
      <c r="E76" s="16" t="s">
        <v>11</v>
      </c>
      <c r="F76" s="16">
        <v>131</v>
      </c>
      <c r="G76" s="16">
        <v>279</v>
      </c>
      <c r="H76" s="56">
        <f t="shared" si="2"/>
        <v>148</v>
      </c>
    </row>
    <row r="77" spans="1:24" x14ac:dyDescent="0.25">
      <c r="A77" s="69" t="s">
        <v>141</v>
      </c>
      <c r="B77" s="16" t="s">
        <v>142</v>
      </c>
      <c r="C77" s="16">
        <v>2014</v>
      </c>
      <c r="D77" s="16">
        <v>2</v>
      </c>
      <c r="E77" s="16" t="s">
        <v>11</v>
      </c>
      <c r="F77" s="16">
        <v>122</v>
      </c>
      <c r="G77" s="16">
        <v>283</v>
      </c>
      <c r="H77" s="56">
        <f t="shared" si="2"/>
        <v>161</v>
      </c>
    </row>
    <row r="78" spans="1:24" x14ac:dyDescent="0.25">
      <c r="A78" s="69" t="s">
        <v>106</v>
      </c>
      <c r="B78" s="16" t="s">
        <v>107</v>
      </c>
      <c r="C78" s="16">
        <v>2015</v>
      </c>
      <c r="D78" s="16">
        <v>2</v>
      </c>
      <c r="E78" s="16" t="s">
        <v>11</v>
      </c>
      <c r="F78" s="16">
        <v>125</v>
      </c>
      <c r="G78" s="16">
        <v>293</v>
      </c>
      <c r="H78" s="56">
        <f t="shared" si="2"/>
        <v>168</v>
      </c>
    </row>
    <row r="79" spans="1:24" x14ac:dyDescent="0.25">
      <c r="A79" s="69" t="s">
        <v>88</v>
      </c>
      <c r="B79" s="16" t="s">
        <v>89</v>
      </c>
      <c r="C79" s="16">
        <v>2005</v>
      </c>
      <c r="D79" s="16">
        <v>3</v>
      </c>
      <c r="E79" s="16" t="s">
        <v>11</v>
      </c>
      <c r="F79" s="16">
        <v>117</v>
      </c>
      <c r="G79" s="16">
        <v>277</v>
      </c>
      <c r="H79" s="56">
        <f t="shared" si="2"/>
        <v>160</v>
      </c>
    </row>
    <row r="80" spans="1:24" x14ac:dyDescent="0.25">
      <c r="A80" s="69" t="s">
        <v>88</v>
      </c>
      <c r="B80" s="16" t="s">
        <v>89</v>
      </c>
      <c r="C80" s="16">
        <v>2006</v>
      </c>
      <c r="D80" s="16">
        <v>3</v>
      </c>
      <c r="E80" s="16" t="s">
        <v>11</v>
      </c>
      <c r="F80" s="16">
        <v>127</v>
      </c>
      <c r="G80" s="16">
        <v>277</v>
      </c>
      <c r="H80" s="56">
        <f t="shared" si="2"/>
        <v>150</v>
      </c>
    </row>
    <row r="81" spans="1:8" x14ac:dyDescent="0.25">
      <c r="A81" s="69" t="s">
        <v>88</v>
      </c>
      <c r="B81" s="16" t="s">
        <v>89</v>
      </c>
      <c r="C81" s="16">
        <v>2007</v>
      </c>
      <c r="D81" s="16">
        <v>3</v>
      </c>
      <c r="E81" s="16" t="s">
        <v>11</v>
      </c>
      <c r="F81" s="16">
        <v>125</v>
      </c>
      <c r="G81" s="16">
        <v>269</v>
      </c>
      <c r="H81" s="56">
        <f t="shared" si="2"/>
        <v>144</v>
      </c>
    </row>
    <row r="82" spans="1:8" x14ac:dyDescent="0.25">
      <c r="A82" s="69" t="s">
        <v>88</v>
      </c>
      <c r="B82" s="16" t="s">
        <v>89</v>
      </c>
      <c r="C82" s="16">
        <v>2008</v>
      </c>
      <c r="D82" s="16">
        <v>3</v>
      </c>
      <c r="E82" s="16" t="s">
        <v>11</v>
      </c>
      <c r="F82" s="16">
        <v>125</v>
      </c>
      <c r="G82" s="16">
        <v>282</v>
      </c>
      <c r="H82" s="56">
        <f t="shared" si="2"/>
        <v>157</v>
      </c>
    </row>
    <row r="83" spans="1:8" x14ac:dyDescent="0.25">
      <c r="A83" s="69" t="s">
        <v>88</v>
      </c>
      <c r="B83" s="16" t="s">
        <v>89</v>
      </c>
      <c r="C83" s="16">
        <v>2009</v>
      </c>
      <c r="D83" s="16">
        <v>3</v>
      </c>
      <c r="E83" s="16" t="s">
        <v>11</v>
      </c>
      <c r="F83" s="16">
        <v>123</v>
      </c>
      <c r="G83" s="16">
        <v>287</v>
      </c>
      <c r="H83" s="56">
        <f t="shared" si="2"/>
        <v>164</v>
      </c>
    </row>
    <row r="84" spans="1:8" x14ac:dyDescent="0.25">
      <c r="A84" s="69" t="s">
        <v>165</v>
      </c>
      <c r="B84" s="16" t="s">
        <v>166</v>
      </c>
      <c r="C84" s="16">
        <v>2010</v>
      </c>
      <c r="D84" s="16">
        <v>3</v>
      </c>
      <c r="E84" s="16" t="s">
        <v>11</v>
      </c>
      <c r="F84" s="16">
        <v>99</v>
      </c>
      <c r="G84" s="16">
        <v>294</v>
      </c>
      <c r="H84" s="56">
        <f t="shared" si="2"/>
        <v>195</v>
      </c>
    </row>
    <row r="85" spans="1:8" x14ac:dyDescent="0.25">
      <c r="A85" s="69" t="s">
        <v>65</v>
      </c>
      <c r="B85" s="16" t="s">
        <v>66</v>
      </c>
      <c r="C85" s="16">
        <v>2011</v>
      </c>
      <c r="D85" s="16">
        <v>3</v>
      </c>
      <c r="E85" s="16" t="s">
        <v>11</v>
      </c>
      <c r="F85" s="16">
        <v>119</v>
      </c>
      <c r="G85" s="16">
        <v>304</v>
      </c>
      <c r="H85" s="56">
        <f t="shared" si="2"/>
        <v>185</v>
      </c>
    </row>
    <row r="86" spans="1:8" x14ac:dyDescent="0.25">
      <c r="A86" s="69" t="s">
        <v>136</v>
      </c>
      <c r="B86" s="16" t="s">
        <v>137</v>
      </c>
      <c r="C86" s="16">
        <v>2012</v>
      </c>
      <c r="D86" s="16">
        <v>3</v>
      </c>
      <c r="E86" s="16" t="s">
        <v>11</v>
      </c>
      <c r="F86" s="16">
        <v>111</v>
      </c>
      <c r="G86" s="16">
        <v>289</v>
      </c>
      <c r="H86" s="56">
        <f t="shared" si="2"/>
        <v>178</v>
      </c>
    </row>
    <row r="87" spans="1:8" x14ac:dyDescent="0.25">
      <c r="A87" s="69" t="s">
        <v>65</v>
      </c>
      <c r="B87" s="16" t="s">
        <v>66</v>
      </c>
      <c r="C87" s="16">
        <v>2012</v>
      </c>
      <c r="D87" s="16">
        <v>3</v>
      </c>
      <c r="E87" s="16" t="s">
        <v>11</v>
      </c>
      <c r="F87" s="16">
        <v>109</v>
      </c>
      <c r="G87" s="16">
        <v>293</v>
      </c>
      <c r="H87" s="56">
        <f t="shared" si="2"/>
        <v>184</v>
      </c>
    </row>
    <row r="88" spans="1:8" x14ac:dyDescent="0.25">
      <c r="A88" s="69" t="s">
        <v>136</v>
      </c>
      <c r="B88" s="16" t="s">
        <v>137</v>
      </c>
      <c r="C88" s="16">
        <v>2013</v>
      </c>
      <c r="D88" s="16">
        <v>3</v>
      </c>
      <c r="E88" s="16" t="s">
        <v>11</v>
      </c>
      <c r="F88" s="16">
        <v>117</v>
      </c>
      <c r="G88" s="16">
        <v>286</v>
      </c>
      <c r="H88" s="56">
        <f t="shared" si="2"/>
        <v>169</v>
      </c>
    </row>
    <row r="89" spans="1:8" x14ac:dyDescent="0.25">
      <c r="A89" s="69" t="s">
        <v>136</v>
      </c>
      <c r="B89" s="16" t="s">
        <v>137</v>
      </c>
      <c r="C89" s="16">
        <v>2014</v>
      </c>
      <c r="D89" s="16">
        <v>3</v>
      </c>
      <c r="E89" s="16" t="s">
        <v>11</v>
      </c>
      <c r="F89" s="16">
        <v>130</v>
      </c>
      <c r="G89" s="16">
        <v>285</v>
      </c>
      <c r="H89" s="56">
        <f t="shared" si="2"/>
        <v>155</v>
      </c>
    </row>
    <row r="90" spans="1:8" x14ac:dyDescent="0.25">
      <c r="A90" s="69" t="s">
        <v>136</v>
      </c>
      <c r="B90" s="16" t="s">
        <v>137</v>
      </c>
      <c r="C90" s="16">
        <v>2015</v>
      </c>
      <c r="D90" s="16">
        <v>3</v>
      </c>
      <c r="E90" s="16" t="s">
        <v>11</v>
      </c>
      <c r="F90" s="16">
        <v>126</v>
      </c>
      <c r="G90" s="16">
        <v>295</v>
      </c>
      <c r="H90" s="56">
        <f t="shared" si="2"/>
        <v>169</v>
      </c>
    </row>
    <row r="91" spans="1:8" x14ac:dyDescent="0.25">
      <c r="A91" s="69" t="s">
        <v>88</v>
      </c>
      <c r="B91" s="16" t="s">
        <v>89</v>
      </c>
      <c r="C91" s="16">
        <v>2005</v>
      </c>
      <c r="D91" s="16">
        <v>4</v>
      </c>
      <c r="E91" s="16" t="s">
        <v>11</v>
      </c>
      <c r="F91" s="16">
        <v>128</v>
      </c>
      <c r="G91" s="16">
        <v>286</v>
      </c>
      <c r="H91" s="56">
        <f t="shared" si="2"/>
        <v>158</v>
      </c>
    </row>
    <row r="92" spans="1:8" x14ac:dyDescent="0.25">
      <c r="A92" s="69" t="s">
        <v>88</v>
      </c>
      <c r="B92" s="16" t="s">
        <v>89</v>
      </c>
      <c r="C92" s="16">
        <v>2006</v>
      </c>
      <c r="D92" s="16">
        <v>4</v>
      </c>
      <c r="E92" s="16" t="s">
        <v>11</v>
      </c>
      <c r="F92" s="16">
        <v>123</v>
      </c>
      <c r="G92" s="16">
        <v>288</v>
      </c>
      <c r="H92" s="56">
        <f t="shared" si="2"/>
        <v>165</v>
      </c>
    </row>
    <row r="93" spans="1:8" x14ac:dyDescent="0.25">
      <c r="A93" s="69" t="s">
        <v>88</v>
      </c>
      <c r="B93" s="16" t="s">
        <v>89</v>
      </c>
      <c r="C93" s="16">
        <v>2008</v>
      </c>
      <c r="D93" s="16">
        <v>4</v>
      </c>
      <c r="E93" s="16" t="s">
        <v>11</v>
      </c>
      <c r="F93" s="16">
        <v>121</v>
      </c>
      <c r="G93" s="16">
        <v>287</v>
      </c>
      <c r="H93" s="56">
        <f t="shared" si="2"/>
        <v>166</v>
      </c>
    </row>
    <row r="94" spans="1:8" x14ac:dyDescent="0.25">
      <c r="A94" s="69" t="s">
        <v>88</v>
      </c>
      <c r="B94" s="16" t="s">
        <v>89</v>
      </c>
      <c r="C94" s="16">
        <v>2009</v>
      </c>
      <c r="D94" s="16">
        <v>4</v>
      </c>
      <c r="E94" s="16" t="s">
        <v>11</v>
      </c>
      <c r="F94" s="16">
        <v>126</v>
      </c>
      <c r="G94" s="16">
        <v>289</v>
      </c>
      <c r="H94" s="56">
        <f t="shared" si="2"/>
        <v>163</v>
      </c>
    </row>
    <row r="95" spans="1:8" x14ac:dyDescent="0.25">
      <c r="A95" s="69" t="s">
        <v>112</v>
      </c>
      <c r="B95" s="16" t="s">
        <v>113</v>
      </c>
      <c r="C95" s="16">
        <v>2009</v>
      </c>
      <c r="D95" s="16">
        <v>4</v>
      </c>
      <c r="E95" s="16" t="s">
        <v>11</v>
      </c>
      <c r="F95" s="16">
        <v>128</v>
      </c>
      <c r="G95" s="16">
        <v>294</v>
      </c>
      <c r="H95" s="56">
        <f t="shared" si="2"/>
        <v>166</v>
      </c>
    </row>
    <row r="96" spans="1:8" x14ac:dyDescent="0.25">
      <c r="A96" s="69" t="s">
        <v>112</v>
      </c>
      <c r="B96" s="16" t="s">
        <v>113</v>
      </c>
      <c r="C96" s="16">
        <v>2010</v>
      </c>
      <c r="D96" s="16">
        <v>4</v>
      </c>
      <c r="E96" s="16" t="s">
        <v>11</v>
      </c>
      <c r="F96" s="16">
        <v>123</v>
      </c>
      <c r="G96" s="16">
        <v>272</v>
      </c>
      <c r="H96" s="56">
        <f t="shared" si="2"/>
        <v>149</v>
      </c>
    </row>
    <row r="97" spans="1:8" x14ac:dyDescent="0.25">
      <c r="A97" s="69" t="s">
        <v>153</v>
      </c>
      <c r="B97" s="16" t="s">
        <v>154</v>
      </c>
      <c r="C97" s="16">
        <v>2010</v>
      </c>
      <c r="D97" s="16">
        <v>4</v>
      </c>
      <c r="E97" s="16" t="s">
        <v>11</v>
      </c>
      <c r="F97" s="16">
        <v>113</v>
      </c>
      <c r="G97" s="16">
        <v>273</v>
      </c>
      <c r="H97" s="56">
        <f t="shared" si="2"/>
        <v>160</v>
      </c>
    </row>
    <row r="98" spans="1:8" x14ac:dyDescent="0.25">
      <c r="A98" s="69" t="s">
        <v>153</v>
      </c>
      <c r="B98" s="16" t="s">
        <v>154</v>
      </c>
      <c r="C98" s="16">
        <v>2011</v>
      </c>
      <c r="D98" s="16">
        <v>4</v>
      </c>
      <c r="E98" s="16" t="s">
        <v>11</v>
      </c>
      <c r="F98" s="16">
        <v>125</v>
      </c>
      <c r="G98" s="16">
        <v>284</v>
      </c>
      <c r="H98" s="56">
        <f t="shared" si="2"/>
        <v>159</v>
      </c>
    </row>
    <row r="99" spans="1:8" x14ac:dyDescent="0.25">
      <c r="A99" s="69" t="s">
        <v>112</v>
      </c>
      <c r="B99" s="16" t="s">
        <v>113</v>
      </c>
      <c r="C99" s="16">
        <v>2011</v>
      </c>
      <c r="D99" s="16">
        <v>4</v>
      </c>
      <c r="E99" s="16" t="s">
        <v>11</v>
      </c>
      <c r="F99" s="16">
        <v>126</v>
      </c>
      <c r="G99" s="16">
        <v>293</v>
      </c>
      <c r="H99" s="56">
        <f t="shared" si="2"/>
        <v>167</v>
      </c>
    </row>
    <row r="100" spans="1:8" x14ac:dyDescent="0.25">
      <c r="A100" s="69" t="s">
        <v>72</v>
      </c>
      <c r="B100" s="16" t="s">
        <v>73</v>
      </c>
      <c r="C100" s="16">
        <v>2011</v>
      </c>
      <c r="D100" s="16">
        <v>4</v>
      </c>
      <c r="E100" s="16" t="s">
        <v>11</v>
      </c>
      <c r="F100" s="16">
        <v>114</v>
      </c>
      <c r="G100" s="16">
        <v>316</v>
      </c>
      <c r="H100" s="56">
        <f t="shared" si="2"/>
        <v>202</v>
      </c>
    </row>
    <row r="101" spans="1:8" x14ac:dyDescent="0.25">
      <c r="A101" s="69" t="s">
        <v>112</v>
      </c>
      <c r="B101" s="16" t="s">
        <v>113</v>
      </c>
      <c r="C101" s="16">
        <v>2012</v>
      </c>
      <c r="D101" s="16">
        <v>4</v>
      </c>
      <c r="E101" s="16" t="s">
        <v>11</v>
      </c>
      <c r="F101" s="16">
        <v>131</v>
      </c>
      <c r="G101" s="16">
        <v>293</v>
      </c>
      <c r="H101" s="56">
        <f t="shared" si="2"/>
        <v>162</v>
      </c>
    </row>
    <row r="102" spans="1:8" x14ac:dyDescent="0.25">
      <c r="A102" s="69" t="s">
        <v>153</v>
      </c>
      <c r="B102" s="16" t="s">
        <v>154</v>
      </c>
      <c r="C102" s="16">
        <v>2012</v>
      </c>
      <c r="D102" s="16">
        <v>4</v>
      </c>
      <c r="E102" s="16" t="s">
        <v>11</v>
      </c>
      <c r="F102" s="16">
        <v>108</v>
      </c>
      <c r="G102" s="16">
        <v>275</v>
      </c>
      <c r="H102" s="56">
        <f t="shared" si="2"/>
        <v>167</v>
      </c>
    </row>
    <row r="103" spans="1:8" x14ac:dyDescent="0.25">
      <c r="A103" s="69" t="s">
        <v>112</v>
      </c>
      <c r="B103" s="16" t="s">
        <v>113</v>
      </c>
      <c r="C103" s="16">
        <v>2013</v>
      </c>
      <c r="D103" s="16">
        <v>4</v>
      </c>
      <c r="E103" s="16" t="s">
        <v>11</v>
      </c>
      <c r="F103" s="16">
        <v>126</v>
      </c>
      <c r="G103" s="16">
        <v>279</v>
      </c>
      <c r="H103" s="56">
        <f t="shared" si="2"/>
        <v>153</v>
      </c>
    </row>
    <row r="104" spans="1:8" x14ac:dyDescent="0.25">
      <c r="A104" s="69" t="s">
        <v>153</v>
      </c>
      <c r="B104" s="16" t="s">
        <v>154</v>
      </c>
      <c r="C104" s="16">
        <v>2013</v>
      </c>
      <c r="D104" s="16">
        <v>4</v>
      </c>
      <c r="E104" s="16" t="s">
        <v>11</v>
      </c>
      <c r="F104" s="16">
        <v>124</v>
      </c>
      <c r="G104" s="16">
        <v>279</v>
      </c>
      <c r="H104" s="56">
        <f t="shared" si="2"/>
        <v>155</v>
      </c>
    </row>
    <row r="105" spans="1:8" x14ac:dyDescent="0.25">
      <c r="A105" s="69" t="s">
        <v>153</v>
      </c>
      <c r="B105" s="16" t="s">
        <v>154</v>
      </c>
      <c r="C105" s="16">
        <v>2014</v>
      </c>
      <c r="D105" s="16">
        <v>4</v>
      </c>
      <c r="E105" s="16" t="s">
        <v>11</v>
      </c>
      <c r="F105" s="16">
        <v>136</v>
      </c>
      <c r="G105" s="16">
        <v>276</v>
      </c>
      <c r="H105" s="56">
        <f t="shared" si="2"/>
        <v>140</v>
      </c>
    </row>
    <row r="106" spans="1:8" x14ac:dyDescent="0.25">
      <c r="A106" s="69" t="s">
        <v>112</v>
      </c>
      <c r="B106" s="16" t="s">
        <v>113</v>
      </c>
      <c r="C106" s="16">
        <v>2014</v>
      </c>
      <c r="D106" s="16">
        <v>4</v>
      </c>
      <c r="E106" s="16" t="s">
        <v>11</v>
      </c>
      <c r="F106" s="16">
        <v>137</v>
      </c>
      <c r="G106" s="16">
        <v>285</v>
      </c>
      <c r="H106" s="56">
        <f t="shared" si="2"/>
        <v>148</v>
      </c>
    </row>
    <row r="107" spans="1:8" x14ac:dyDescent="0.25">
      <c r="A107" s="69" t="s">
        <v>97</v>
      </c>
      <c r="B107" s="16" t="s">
        <v>98</v>
      </c>
      <c r="C107" s="16">
        <v>2014</v>
      </c>
      <c r="D107" s="16">
        <v>4</v>
      </c>
      <c r="E107" s="16" t="s">
        <v>11</v>
      </c>
      <c r="F107" s="16">
        <v>135</v>
      </c>
      <c r="G107" s="16">
        <v>288</v>
      </c>
      <c r="H107" s="56">
        <f t="shared" si="2"/>
        <v>153</v>
      </c>
    </row>
    <row r="108" spans="1:8" x14ac:dyDescent="0.25">
      <c r="A108" s="69" t="s">
        <v>168</v>
      </c>
      <c r="B108" s="16" t="s">
        <v>169</v>
      </c>
      <c r="C108" s="16">
        <v>2014</v>
      </c>
      <c r="D108" s="16">
        <v>4</v>
      </c>
      <c r="E108" s="16" t="s">
        <v>11</v>
      </c>
      <c r="F108" s="16">
        <v>119</v>
      </c>
      <c r="G108" s="16">
        <v>277</v>
      </c>
      <c r="H108" s="56">
        <f t="shared" si="2"/>
        <v>158</v>
      </c>
    </row>
    <row r="109" spans="1:8" x14ac:dyDescent="0.25">
      <c r="A109" s="69" t="s">
        <v>5</v>
      </c>
      <c r="B109" s="16" t="s">
        <v>16</v>
      </c>
      <c r="C109" s="16">
        <v>2015</v>
      </c>
      <c r="D109" s="16">
        <v>4</v>
      </c>
      <c r="E109" s="16" t="s">
        <v>11</v>
      </c>
      <c r="F109" s="16">
        <v>150</v>
      </c>
      <c r="G109" s="16">
        <v>295</v>
      </c>
      <c r="H109" s="56">
        <f t="shared" si="2"/>
        <v>145</v>
      </c>
    </row>
    <row r="110" spans="1:8" x14ac:dyDescent="0.25">
      <c r="A110" s="69" t="s">
        <v>181</v>
      </c>
      <c r="B110" s="16" t="s">
        <v>182</v>
      </c>
      <c r="C110" s="16">
        <v>2009</v>
      </c>
      <c r="D110" s="16">
        <v>5</v>
      </c>
      <c r="E110" s="16" t="s">
        <v>11</v>
      </c>
      <c r="F110" s="16">
        <v>129</v>
      </c>
      <c r="G110" s="16">
        <v>284</v>
      </c>
      <c r="H110" s="56">
        <f t="shared" si="2"/>
        <v>155</v>
      </c>
    </row>
    <row r="111" spans="1:8" x14ac:dyDescent="0.25">
      <c r="A111" s="69" t="s">
        <v>104</v>
      </c>
      <c r="B111" s="16" t="s">
        <v>105</v>
      </c>
      <c r="C111" s="16">
        <v>2010</v>
      </c>
      <c r="D111" s="16">
        <v>5</v>
      </c>
      <c r="E111" s="16" t="s">
        <v>11</v>
      </c>
      <c r="F111" s="16">
        <v>141</v>
      </c>
      <c r="G111" s="16">
        <v>279</v>
      </c>
      <c r="H111" s="56">
        <f t="shared" si="2"/>
        <v>138</v>
      </c>
    </row>
    <row r="112" spans="1:8" x14ac:dyDescent="0.25">
      <c r="A112" s="69" t="s">
        <v>104</v>
      </c>
      <c r="B112" s="16" t="s">
        <v>105</v>
      </c>
      <c r="C112" s="16">
        <v>2011</v>
      </c>
      <c r="D112" s="16">
        <v>5</v>
      </c>
      <c r="E112" s="16" t="s">
        <v>11</v>
      </c>
      <c r="F112" s="16">
        <v>119</v>
      </c>
      <c r="G112" s="16">
        <v>283</v>
      </c>
      <c r="H112" s="56">
        <f t="shared" si="2"/>
        <v>164</v>
      </c>
    </row>
    <row r="113" spans="1:8" x14ac:dyDescent="0.25">
      <c r="A113" s="69" t="s">
        <v>176</v>
      </c>
      <c r="B113" s="16" t="s">
        <v>177</v>
      </c>
      <c r="C113" s="16">
        <v>2012</v>
      </c>
      <c r="D113" s="16">
        <v>5</v>
      </c>
      <c r="E113" s="16" t="s">
        <v>11</v>
      </c>
      <c r="F113" s="16">
        <v>110</v>
      </c>
      <c r="G113" s="16">
        <v>290</v>
      </c>
      <c r="H113" s="56">
        <f t="shared" si="2"/>
        <v>180</v>
      </c>
    </row>
    <row r="114" spans="1:8" x14ac:dyDescent="0.25">
      <c r="A114" s="69" t="s">
        <v>176</v>
      </c>
      <c r="B114" s="16" t="s">
        <v>177</v>
      </c>
      <c r="C114" s="16">
        <v>2013</v>
      </c>
      <c r="D114" s="16">
        <v>5</v>
      </c>
      <c r="E114" s="16" t="s">
        <v>11</v>
      </c>
      <c r="F114" s="16">
        <v>109</v>
      </c>
      <c r="G114" s="16">
        <v>295</v>
      </c>
      <c r="H114" s="56">
        <f t="shared" si="2"/>
        <v>186</v>
      </c>
    </row>
    <row r="115" spans="1:8" x14ac:dyDescent="0.25">
      <c r="A115" s="69" t="s">
        <v>141</v>
      </c>
      <c r="B115" s="16" t="s">
        <v>142</v>
      </c>
      <c r="C115" s="16">
        <v>2014</v>
      </c>
      <c r="D115" s="16">
        <v>5</v>
      </c>
      <c r="E115" s="16" t="s">
        <v>11</v>
      </c>
      <c r="F115" s="16">
        <v>120</v>
      </c>
      <c r="G115" s="16">
        <v>279</v>
      </c>
      <c r="H115" s="56">
        <f t="shared" si="2"/>
        <v>159</v>
      </c>
    </row>
    <row r="116" spans="1:8" x14ac:dyDescent="0.25">
      <c r="A116" s="69" t="s">
        <v>168</v>
      </c>
      <c r="B116" s="16" t="s">
        <v>169</v>
      </c>
      <c r="C116" s="16">
        <v>2014</v>
      </c>
      <c r="D116" s="16">
        <v>5</v>
      </c>
      <c r="E116" s="16" t="s">
        <v>11</v>
      </c>
      <c r="F116" s="16">
        <v>131</v>
      </c>
      <c r="G116" s="16">
        <v>293</v>
      </c>
      <c r="H116" s="56">
        <f t="shared" si="2"/>
        <v>162</v>
      </c>
    </row>
    <row r="117" spans="1:8" x14ac:dyDescent="0.25">
      <c r="A117" s="69" t="s">
        <v>106</v>
      </c>
      <c r="B117" s="16" t="s">
        <v>107</v>
      </c>
      <c r="C117" s="16">
        <v>2009</v>
      </c>
      <c r="D117" s="16">
        <v>6</v>
      </c>
      <c r="E117" s="16" t="s">
        <v>11</v>
      </c>
      <c r="F117" s="16">
        <v>121</v>
      </c>
      <c r="G117" s="16">
        <v>287</v>
      </c>
      <c r="H117" s="56">
        <f t="shared" si="2"/>
        <v>166</v>
      </c>
    </row>
    <row r="118" spans="1:8" x14ac:dyDescent="0.25">
      <c r="A118" s="69" t="s">
        <v>104</v>
      </c>
      <c r="B118" s="16" t="s">
        <v>105</v>
      </c>
      <c r="C118" s="16">
        <v>2010</v>
      </c>
      <c r="D118" s="16">
        <v>6</v>
      </c>
      <c r="E118" s="16" t="s">
        <v>11</v>
      </c>
      <c r="F118" s="16">
        <v>141</v>
      </c>
      <c r="G118" s="16">
        <v>288</v>
      </c>
      <c r="H118" s="56">
        <f t="shared" si="2"/>
        <v>147</v>
      </c>
    </row>
    <row r="119" spans="1:8" x14ac:dyDescent="0.25">
      <c r="A119" s="69" t="s">
        <v>106</v>
      </c>
      <c r="B119" s="16" t="s">
        <v>107</v>
      </c>
      <c r="C119" s="16">
        <v>2010</v>
      </c>
      <c r="D119" s="16">
        <v>6</v>
      </c>
      <c r="E119" s="16" t="s">
        <v>11</v>
      </c>
      <c r="F119" s="16">
        <v>109</v>
      </c>
      <c r="G119" s="16">
        <v>289</v>
      </c>
      <c r="H119" s="56">
        <f t="shared" si="2"/>
        <v>180</v>
      </c>
    </row>
    <row r="120" spans="1:8" x14ac:dyDescent="0.25">
      <c r="A120" s="69" t="s">
        <v>104</v>
      </c>
      <c r="B120" s="16" t="s">
        <v>105</v>
      </c>
      <c r="C120" s="16">
        <v>2011</v>
      </c>
      <c r="D120" s="16">
        <v>6</v>
      </c>
      <c r="E120" s="16" t="s">
        <v>11</v>
      </c>
      <c r="F120" s="16">
        <v>135</v>
      </c>
      <c r="G120" s="16">
        <v>290</v>
      </c>
      <c r="H120" s="56">
        <f t="shared" si="2"/>
        <v>155</v>
      </c>
    </row>
    <row r="121" spans="1:8" x14ac:dyDescent="0.25">
      <c r="A121" s="69" t="s">
        <v>106</v>
      </c>
      <c r="B121" s="16" t="s">
        <v>107</v>
      </c>
      <c r="C121" s="16">
        <v>2011</v>
      </c>
      <c r="D121" s="16">
        <v>6</v>
      </c>
      <c r="E121" s="16" t="s">
        <v>11</v>
      </c>
      <c r="F121" s="16">
        <v>122</v>
      </c>
      <c r="G121" s="16">
        <v>300</v>
      </c>
      <c r="H121" s="56">
        <f t="shared" si="2"/>
        <v>178</v>
      </c>
    </row>
    <row r="122" spans="1:8" x14ac:dyDescent="0.25">
      <c r="A122" s="69" t="s">
        <v>106</v>
      </c>
      <c r="B122" s="16" t="s">
        <v>107</v>
      </c>
      <c r="C122" s="16">
        <v>2013</v>
      </c>
      <c r="D122" s="16">
        <v>6</v>
      </c>
      <c r="E122" s="16" t="s">
        <v>11</v>
      </c>
      <c r="F122" s="16">
        <v>118</v>
      </c>
      <c r="G122" s="16">
        <v>292</v>
      </c>
      <c r="H122" s="56">
        <f t="shared" si="2"/>
        <v>174</v>
      </c>
    </row>
    <row r="123" spans="1:8" x14ac:dyDescent="0.25">
      <c r="A123" s="69" t="s">
        <v>106</v>
      </c>
      <c r="B123" s="16" t="s">
        <v>107</v>
      </c>
      <c r="C123" s="16">
        <v>2014</v>
      </c>
      <c r="D123" s="16">
        <v>6</v>
      </c>
      <c r="E123" s="16" t="s">
        <v>11</v>
      </c>
      <c r="F123" s="16">
        <v>130</v>
      </c>
      <c r="G123" s="16">
        <v>287</v>
      </c>
      <c r="H123" s="56">
        <f t="shared" si="2"/>
        <v>157</v>
      </c>
    </row>
    <row r="124" spans="1:8" x14ac:dyDescent="0.25">
      <c r="A124" s="69" t="s">
        <v>106</v>
      </c>
      <c r="B124" s="16" t="s">
        <v>107</v>
      </c>
      <c r="C124" s="16">
        <v>2015</v>
      </c>
      <c r="D124" s="16">
        <v>6</v>
      </c>
      <c r="E124" s="16" t="s">
        <v>11</v>
      </c>
      <c r="F124" s="16">
        <v>123</v>
      </c>
      <c r="G124" s="16">
        <v>296</v>
      </c>
      <c r="H124" s="56">
        <f t="shared" si="2"/>
        <v>173</v>
      </c>
    </row>
    <row r="125" spans="1:8" x14ac:dyDescent="0.25">
      <c r="A125" s="69" t="s">
        <v>88</v>
      </c>
      <c r="B125" s="16" t="s">
        <v>89</v>
      </c>
      <c r="C125" s="16">
        <v>2005</v>
      </c>
      <c r="D125" s="16">
        <v>7</v>
      </c>
      <c r="E125" s="16" t="s">
        <v>11</v>
      </c>
      <c r="F125" s="16">
        <v>122</v>
      </c>
      <c r="G125" s="16">
        <v>280</v>
      </c>
      <c r="H125" s="56">
        <f t="shared" si="2"/>
        <v>158</v>
      </c>
    </row>
    <row r="126" spans="1:8" x14ac:dyDescent="0.25">
      <c r="A126" s="69" t="s">
        <v>88</v>
      </c>
      <c r="B126" s="16" t="s">
        <v>89</v>
      </c>
      <c r="C126" s="16">
        <v>2006</v>
      </c>
      <c r="D126" s="16">
        <v>7</v>
      </c>
      <c r="E126" s="16" t="s">
        <v>11</v>
      </c>
      <c r="F126" s="16">
        <v>110</v>
      </c>
      <c r="G126" s="16">
        <v>277</v>
      </c>
      <c r="H126" s="56">
        <f t="shared" si="2"/>
        <v>167</v>
      </c>
    </row>
    <row r="127" spans="1:8" x14ac:dyDescent="0.25">
      <c r="A127" s="69" t="s">
        <v>88</v>
      </c>
      <c r="B127" s="16" t="s">
        <v>89</v>
      </c>
      <c r="C127" s="16">
        <v>2008</v>
      </c>
      <c r="D127" s="16">
        <v>7</v>
      </c>
      <c r="E127" s="16" t="s">
        <v>11</v>
      </c>
      <c r="F127" s="16">
        <v>143</v>
      </c>
      <c r="G127" s="16">
        <v>291</v>
      </c>
      <c r="H127" s="56">
        <f t="shared" si="2"/>
        <v>148</v>
      </c>
    </row>
    <row r="128" spans="1:8" x14ac:dyDescent="0.25">
      <c r="A128" s="69" t="s">
        <v>88</v>
      </c>
      <c r="B128" s="16" t="s">
        <v>89</v>
      </c>
      <c r="C128" s="16">
        <v>2009</v>
      </c>
      <c r="D128" s="16">
        <v>7</v>
      </c>
      <c r="E128" s="16" t="s">
        <v>11</v>
      </c>
      <c r="F128" s="16">
        <v>120</v>
      </c>
      <c r="G128" s="16">
        <v>287</v>
      </c>
      <c r="H128" s="56">
        <f t="shared" si="2"/>
        <v>167</v>
      </c>
    </row>
    <row r="129" spans="1:8" x14ac:dyDescent="0.25">
      <c r="A129" s="69" t="s">
        <v>104</v>
      </c>
      <c r="B129" s="16" t="s">
        <v>105</v>
      </c>
      <c r="C129" s="16">
        <v>2010</v>
      </c>
      <c r="D129" s="16">
        <v>7</v>
      </c>
      <c r="E129" s="16" t="s">
        <v>11</v>
      </c>
      <c r="F129" s="16">
        <v>141</v>
      </c>
      <c r="G129" s="16">
        <v>277</v>
      </c>
      <c r="H129" s="56">
        <f t="shared" si="2"/>
        <v>136</v>
      </c>
    </row>
    <row r="130" spans="1:8" x14ac:dyDescent="0.25">
      <c r="A130" s="69" t="s">
        <v>104</v>
      </c>
      <c r="B130" s="16" t="s">
        <v>105</v>
      </c>
      <c r="C130" s="16">
        <v>2011</v>
      </c>
      <c r="D130" s="16">
        <v>7</v>
      </c>
      <c r="E130" s="16" t="s">
        <v>11</v>
      </c>
      <c r="F130" s="16">
        <v>133</v>
      </c>
      <c r="G130" s="16">
        <v>290</v>
      </c>
      <c r="H130" s="56">
        <f t="shared" si="2"/>
        <v>157</v>
      </c>
    </row>
    <row r="131" spans="1:8" x14ac:dyDescent="0.25">
      <c r="A131" s="69" t="s">
        <v>88</v>
      </c>
      <c r="B131" s="16" t="s">
        <v>89</v>
      </c>
      <c r="C131" s="16">
        <v>2006</v>
      </c>
      <c r="D131" s="16">
        <v>9</v>
      </c>
      <c r="E131" s="16" t="s">
        <v>11</v>
      </c>
      <c r="F131" s="16">
        <v>110</v>
      </c>
      <c r="G131" s="16">
        <v>279</v>
      </c>
      <c r="H131" s="56">
        <f t="shared" si="2"/>
        <v>169</v>
      </c>
    </row>
    <row r="132" spans="1:8" x14ac:dyDescent="0.25">
      <c r="A132" s="69" t="s">
        <v>88</v>
      </c>
      <c r="B132" s="16" t="s">
        <v>89</v>
      </c>
      <c r="C132" s="16">
        <v>2007</v>
      </c>
      <c r="D132" s="16">
        <v>9</v>
      </c>
      <c r="E132" s="16" t="s">
        <v>11</v>
      </c>
      <c r="F132" s="16">
        <v>117</v>
      </c>
      <c r="G132" s="16">
        <v>290</v>
      </c>
      <c r="H132" s="56">
        <f t="shared" ref="H132:H195" si="3">G132-F132</f>
        <v>173</v>
      </c>
    </row>
    <row r="133" spans="1:8" x14ac:dyDescent="0.25">
      <c r="A133" s="69" t="s">
        <v>79</v>
      </c>
      <c r="B133" s="16" t="s">
        <v>80</v>
      </c>
      <c r="C133" s="16">
        <v>2007</v>
      </c>
      <c r="D133" s="16">
        <v>9</v>
      </c>
      <c r="E133" s="16" t="s">
        <v>11</v>
      </c>
      <c r="F133" s="16">
        <v>120</v>
      </c>
      <c r="G133" s="16">
        <v>296</v>
      </c>
      <c r="H133" s="56">
        <f t="shared" si="3"/>
        <v>176</v>
      </c>
    </row>
    <row r="134" spans="1:8" x14ac:dyDescent="0.25">
      <c r="A134" s="69" t="s">
        <v>88</v>
      </c>
      <c r="B134" s="16" t="s">
        <v>89</v>
      </c>
      <c r="C134" s="16">
        <v>2008</v>
      </c>
      <c r="D134" s="16">
        <v>9</v>
      </c>
      <c r="E134" s="16" t="s">
        <v>11</v>
      </c>
      <c r="F134" s="16">
        <v>116</v>
      </c>
      <c r="G134" s="16">
        <v>285</v>
      </c>
      <c r="H134" s="56">
        <f t="shared" si="3"/>
        <v>169</v>
      </c>
    </row>
    <row r="135" spans="1:8" x14ac:dyDescent="0.25">
      <c r="A135" s="69" t="s">
        <v>88</v>
      </c>
      <c r="B135" s="16" t="s">
        <v>89</v>
      </c>
      <c r="C135" s="16">
        <v>2009</v>
      </c>
      <c r="D135" s="16">
        <v>9</v>
      </c>
      <c r="E135" s="16" t="s">
        <v>11</v>
      </c>
      <c r="F135" s="16">
        <v>118</v>
      </c>
      <c r="G135" s="16">
        <v>278</v>
      </c>
      <c r="H135" s="56">
        <f t="shared" si="3"/>
        <v>160</v>
      </c>
    </row>
    <row r="136" spans="1:8" x14ac:dyDescent="0.25">
      <c r="A136" s="69" t="s">
        <v>143</v>
      </c>
      <c r="B136" s="16" t="s">
        <v>144</v>
      </c>
      <c r="C136" s="16">
        <v>2012</v>
      </c>
      <c r="D136" s="16">
        <v>9</v>
      </c>
      <c r="E136" s="16" t="s">
        <v>11</v>
      </c>
      <c r="F136" s="16">
        <v>109</v>
      </c>
      <c r="G136" s="16">
        <v>301</v>
      </c>
      <c r="H136" s="56">
        <f t="shared" si="3"/>
        <v>192</v>
      </c>
    </row>
    <row r="137" spans="1:8" x14ac:dyDescent="0.25">
      <c r="A137" s="69" t="s">
        <v>143</v>
      </c>
      <c r="B137" s="16" t="s">
        <v>144</v>
      </c>
      <c r="C137" s="16">
        <v>2013</v>
      </c>
      <c r="D137" s="16">
        <v>9</v>
      </c>
      <c r="E137" s="16" t="s">
        <v>11</v>
      </c>
      <c r="F137" s="16">
        <v>115</v>
      </c>
      <c r="G137" s="16">
        <v>306</v>
      </c>
      <c r="H137" s="56">
        <f t="shared" si="3"/>
        <v>191</v>
      </c>
    </row>
    <row r="138" spans="1:8" x14ac:dyDescent="0.25">
      <c r="A138" s="69" t="s">
        <v>143</v>
      </c>
      <c r="B138" s="16" t="s">
        <v>144</v>
      </c>
      <c r="C138" s="16">
        <v>2014</v>
      </c>
      <c r="D138" s="16">
        <v>9</v>
      </c>
      <c r="E138" s="16" t="s">
        <v>11</v>
      </c>
      <c r="F138" s="16">
        <v>120</v>
      </c>
      <c r="G138" s="16">
        <v>297</v>
      </c>
      <c r="H138" s="56">
        <f t="shared" si="3"/>
        <v>177</v>
      </c>
    </row>
    <row r="139" spans="1:8" x14ac:dyDescent="0.25">
      <c r="A139" s="69" t="s">
        <v>134</v>
      </c>
      <c r="B139" s="16" t="s">
        <v>135</v>
      </c>
      <c r="C139" s="16">
        <v>2009</v>
      </c>
      <c r="D139" s="16">
        <v>10</v>
      </c>
      <c r="E139" s="16" t="s">
        <v>11</v>
      </c>
      <c r="F139" s="16">
        <v>112</v>
      </c>
      <c r="G139" s="16">
        <v>299</v>
      </c>
      <c r="H139" s="56">
        <f t="shared" si="3"/>
        <v>187</v>
      </c>
    </row>
    <row r="140" spans="1:8" x14ac:dyDescent="0.25">
      <c r="A140" s="69" t="s">
        <v>181</v>
      </c>
      <c r="B140" s="16" t="s">
        <v>182</v>
      </c>
      <c r="C140" s="16">
        <v>2008</v>
      </c>
      <c r="D140" s="16">
        <v>11</v>
      </c>
      <c r="E140" s="16" t="s">
        <v>11</v>
      </c>
      <c r="F140" s="16">
        <v>117</v>
      </c>
      <c r="G140" s="16">
        <v>290</v>
      </c>
      <c r="H140" s="56">
        <f t="shared" si="3"/>
        <v>173</v>
      </c>
    </row>
    <row r="141" spans="1:8" x14ac:dyDescent="0.25">
      <c r="A141" s="69" t="s">
        <v>181</v>
      </c>
      <c r="B141" s="16" t="s">
        <v>182</v>
      </c>
      <c r="C141" s="16">
        <v>2009</v>
      </c>
      <c r="D141" s="16">
        <v>11</v>
      </c>
      <c r="E141" s="16" t="s">
        <v>11</v>
      </c>
      <c r="F141" s="16">
        <v>115</v>
      </c>
      <c r="G141" s="16">
        <v>288</v>
      </c>
      <c r="H141" s="56">
        <f t="shared" si="3"/>
        <v>173</v>
      </c>
    </row>
    <row r="142" spans="1:8" x14ac:dyDescent="0.25">
      <c r="A142" s="69" t="s">
        <v>181</v>
      </c>
      <c r="B142" s="16" t="s">
        <v>182</v>
      </c>
      <c r="C142" s="16">
        <v>2010</v>
      </c>
      <c r="D142" s="16">
        <v>11</v>
      </c>
      <c r="E142" s="16" t="s">
        <v>11</v>
      </c>
      <c r="F142" s="16">
        <v>116</v>
      </c>
      <c r="G142" s="16">
        <v>296</v>
      </c>
      <c r="H142" s="56">
        <f t="shared" si="3"/>
        <v>180</v>
      </c>
    </row>
    <row r="143" spans="1:8" x14ac:dyDescent="0.25">
      <c r="A143" s="69" t="s">
        <v>134</v>
      </c>
      <c r="B143" s="16" t="s">
        <v>135</v>
      </c>
      <c r="C143" s="16">
        <v>2010</v>
      </c>
      <c r="D143" s="16">
        <v>11</v>
      </c>
      <c r="E143" s="16" t="s">
        <v>11</v>
      </c>
      <c r="F143" s="16">
        <v>114</v>
      </c>
      <c r="G143" s="16">
        <v>296</v>
      </c>
      <c r="H143" s="56">
        <f t="shared" si="3"/>
        <v>182</v>
      </c>
    </row>
    <row r="144" spans="1:8" x14ac:dyDescent="0.25">
      <c r="A144" s="69" t="s">
        <v>117</v>
      </c>
      <c r="B144" s="16" t="s">
        <v>118</v>
      </c>
      <c r="C144" s="16">
        <v>2012</v>
      </c>
      <c r="D144" s="16">
        <v>11</v>
      </c>
      <c r="E144" s="16" t="s">
        <v>11</v>
      </c>
      <c r="F144" s="16">
        <v>113</v>
      </c>
      <c r="G144" s="16">
        <v>296</v>
      </c>
      <c r="H144" s="56">
        <f t="shared" si="3"/>
        <v>183</v>
      </c>
    </row>
    <row r="145" spans="1:8" x14ac:dyDescent="0.25">
      <c r="A145" s="69" t="s">
        <v>117</v>
      </c>
      <c r="B145" s="16" t="s">
        <v>118</v>
      </c>
      <c r="C145" s="16">
        <v>2013</v>
      </c>
      <c r="D145" s="16">
        <v>11</v>
      </c>
      <c r="E145" s="16" t="s">
        <v>11</v>
      </c>
      <c r="F145" s="16">
        <v>118</v>
      </c>
      <c r="G145" s="16">
        <v>296</v>
      </c>
      <c r="H145" s="56">
        <f t="shared" si="3"/>
        <v>178</v>
      </c>
    </row>
    <row r="146" spans="1:8" x14ac:dyDescent="0.25">
      <c r="A146" s="69" t="s">
        <v>117</v>
      </c>
      <c r="B146" s="16" t="s">
        <v>118</v>
      </c>
      <c r="C146" s="16">
        <v>2014</v>
      </c>
      <c r="D146" s="16">
        <v>11</v>
      </c>
      <c r="E146" s="16" t="s">
        <v>11</v>
      </c>
      <c r="F146" s="16">
        <v>125</v>
      </c>
      <c r="G146" s="16">
        <v>289</v>
      </c>
      <c r="H146" s="56">
        <f t="shared" si="3"/>
        <v>164</v>
      </c>
    </row>
    <row r="147" spans="1:8" x14ac:dyDescent="0.25">
      <c r="A147" s="69" t="s">
        <v>112</v>
      </c>
      <c r="B147" s="16" t="s">
        <v>113</v>
      </c>
      <c r="C147" s="16">
        <v>2009</v>
      </c>
      <c r="D147" s="16">
        <v>12</v>
      </c>
      <c r="E147" s="16" t="s">
        <v>11</v>
      </c>
      <c r="F147" s="16">
        <v>125</v>
      </c>
      <c r="G147" s="16">
        <v>283</v>
      </c>
      <c r="H147" s="56">
        <f t="shared" si="3"/>
        <v>158</v>
      </c>
    </row>
    <row r="148" spans="1:8" x14ac:dyDescent="0.25">
      <c r="A148" s="69" t="s">
        <v>112</v>
      </c>
      <c r="B148" s="16" t="s">
        <v>113</v>
      </c>
      <c r="C148" s="16">
        <v>2010</v>
      </c>
      <c r="D148" s="16">
        <v>12</v>
      </c>
      <c r="E148" s="16" t="s">
        <v>11</v>
      </c>
      <c r="F148" s="16">
        <v>121</v>
      </c>
      <c r="G148" s="16">
        <v>299</v>
      </c>
      <c r="H148" s="56">
        <f t="shared" si="3"/>
        <v>178</v>
      </c>
    </row>
    <row r="149" spans="1:8" x14ac:dyDescent="0.25">
      <c r="A149" s="69" t="s">
        <v>112</v>
      </c>
      <c r="B149" s="16" t="s">
        <v>113</v>
      </c>
      <c r="C149" s="16">
        <v>2011</v>
      </c>
      <c r="D149" s="16">
        <v>12</v>
      </c>
      <c r="E149" s="16" t="s">
        <v>11</v>
      </c>
      <c r="F149" s="16">
        <v>132</v>
      </c>
      <c r="G149" s="16">
        <v>302</v>
      </c>
      <c r="H149" s="56">
        <f t="shared" si="3"/>
        <v>170</v>
      </c>
    </row>
    <row r="150" spans="1:8" x14ac:dyDescent="0.25">
      <c r="A150" s="69" t="s">
        <v>65</v>
      </c>
      <c r="B150" s="16" t="s">
        <v>66</v>
      </c>
      <c r="C150" s="16">
        <v>2011</v>
      </c>
      <c r="D150" s="16">
        <v>12</v>
      </c>
      <c r="E150" s="16" t="s">
        <v>11</v>
      </c>
      <c r="F150" s="16">
        <v>125</v>
      </c>
      <c r="G150" s="16">
        <v>299</v>
      </c>
      <c r="H150" s="56">
        <f t="shared" si="3"/>
        <v>174</v>
      </c>
    </row>
    <row r="151" spans="1:8" x14ac:dyDescent="0.25">
      <c r="A151" s="69" t="s">
        <v>117</v>
      </c>
      <c r="B151" s="16" t="s">
        <v>118</v>
      </c>
      <c r="C151" s="16">
        <v>2012</v>
      </c>
      <c r="D151" s="16">
        <v>12</v>
      </c>
      <c r="E151" s="16" t="s">
        <v>11</v>
      </c>
      <c r="F151" s="16">
        <v>111</v>
      </c>
      <c r="G151" s="16">
        <v>285</v>
      </c>
      <c r="H151" s="56">
        <f t="shared" si="3"/>
        <v>174</v>
      </c>
    </row>
    <row r="152" spans="1:8" x14ac:dyDescent="0.25">
      <c r="A152" s="69" t="s">
        <v>112</v>
      </c>
      <c r="B152" s="16" t="s">
        <v>113</v>
      </c>
      <c r="C152" s="16">
        <v>2012</v>
      </c>
      <c r="D152" s="16">
        <v>12</v>
      </c>
      <c r="E152" s="16" t="s">
        <v>11</v>
      </c>
      <c r="F152" s="16">
        <v>85</v>
      </c>
      <c r="G152" s="16">
        <v>293</v>
      </c>
      <c r="H152" s="56">
        <f t="shared" si="3"/>
        <v>208</v>
      </c>
    </row>
    <row r="153" spans="1:8" x14ac:dyDescent="0.25">
      <c r="A153" s="69" t="s">
        <v>117</v>
      </c>
      <c r="B153" s="16" t="s">
        <v>118</v>
      </c>
      <c r="C153" s="16">
        <v>2013</v>
      </c>
      <c r="D153" s="16">
        <v>12</v>
      </c>
      <c r="E153" s="16" t="s">
        <v>11</v>
      </c>
      <c r="F153" s="16">
        <v>118</v>
      </c>
      <c r="G153" s="16">
        <v>280</v>
      </c>
      <c r="H153" s="56">
        <f t="shared" si="3"/>
        <v>162</v>
      </c>
    </row>
    <row r="154" spans="1:8" x14ac:dyDescent="0.25">
      <c r="A154" s="69" t="s">
        <v>112</v>
      </c>
      <c r="B154" s="16" t="s">
        <v>113</v>
      </c>
      <c r="C154" s="16">
        <v>2013</v>
      </c>
      <c r="D154" s="16">
        <v>12</v>
      </c>
      <c r="E154" s="16" t="s">
        <v>11</v>
      </c>
      <c r="F154" s="16">
        <v>128</v>
      </c>
      <c r="G154" s="16">
        <v>291</v>
      </c>
      <c r="H154" s="56">
        <f t="shared" si="3"/>
        <v>163</v>
      </c>
    </row>
    <row r="155" spans="1:8" x14ac:dyDescent="0.25">
      <c r="A155" s="69" t="s">
        <v>117</v>
      </c>
      <c r="B155" s="16" t="s">
        <v>118</v>
      </c>
      <c r="C155" s="16">
        <v>2014</v>
      </c>
      <c r="D155" s="16">
        <v>12</v>
      </c>
      <c r="E155" s="16" t="s">
        <v>11</v>
      </c>
      <c r="F155" s="16">
        <v>127</v>
      </c>
      <c r="G155" s="16">
        <v>285</v>
      </c>
      <c r="H155" s="56">
        <f t="shared" si="3"/>
        <v>158</v>
      </c>
    </row>
    <row r="156" spans="1:8" x14ac:dyDescent="0.25">
      <c r="A156" s="69" t="s">
        <v>172</v>
      </c>
      <c r="B156" s="16" t="s">
        <v>126</v>
      </c>
      <c r="C156" s="16">
        <v>2009</v>
      </c>
      <c r="D156" s="16">
        <v>13</v>
      </c>
      <c r="E156" s="16" t="s">
        <v>11</v>
      </c>
      <c r="F156" s="16">
        <v>116</v>
      </c>
      <c r="G156" s="16">
        <v>307</v>
      </c>
      <c r="H156" s="56">
        <f t="shared" si="3"/>
        <v>191</v>
      </c>
    </row>
    <row r="157" spans="1:8" x14ac:dyDescent="0.25">
      <c r="A157" s="69" t="s">
        <v>117</v>
      </c>
      <c r="B157" s="16" t="s">
        <v>118</v>
      </c>
      <c r="C157" s="16">
        <v>2012</v>
      </c>
      <c r="D157" s="16">
        <v>13</v>
      </c>
      <c r="E157" s="16" t="s">
        <v>11</v>
      </c>
      <c r="F157" s="16">
        <v>107</v>
      </c>
      <c r="G157" s="16">
        <v>284</v>
      </c>
      <c r="H157" s="56">
        <f t="shared" si="3"/>
        <v>177</v>
      </c>
    </row>
    <row r="158" spans="1:8" x14ac:dyDescent="0.25">
      <c r="A158" s="69" t="s">
        <v>117</v>
      </c>
      <c r="B158" s="16" t="s">
        <v>118</v>
      </c>
      <c r="C158" s="16">
        <v>2013</v>
      </c>
      <c r="D158" s="16">
        <v>13</v>
      </c>
      <c r="E158" s="16" t="s">
        <v>11</v>
      </c>
      <c r="F158" s="16">
        <v>114</v>
      </c>
      <c r="G158" s="16">
        <v>275</v>
      </c>
      <c r="H158" s="56">
        <f t="shared" si="3"/>
        <v>161</v>
      </c>
    </row>
    <row r="159" spans="1:8" x14ac:dyDescent="0.25">
      <c r="A159" s="69" t="s">
        <v>117</v>
      </c>
      <c r="B159" s="16" t="s">
        <v>118</v>
      </c>
      <c r="C159" s="16">
        <v>2014</v>
      </c>
      <c r="D159" s="16">
        <v>13</v>
      </c>
      <c r="E159" s="16" t="s">
        <v>11</v>
      </c>
      <c r="F159" s="16">
        <v>137</v>
      </c>
      <c r="G159" s="16">
        <v>289</v>
      </c>
      <c r="H159" s="56">
        <f t="shared" si="3"/>
        <v>152</v>
      </c>
    </row>
    <row r="160" spans="1:8" x14ac:dyDescent="0.25">
      <c r="A160" s="69" t="s">
        <v>65</v>
      </c>
      <c r="B160" s="16" t="s">
        <v>66</v>
      </c>
      <c r="C160" s="16">
        <v>2014</v>
      </c>
      <c r="D160" s="16">
        <v>13</v>
      </c>
      <c r="E160" s="16" t="s">
        <v>11</v>
      </c>
      <c r="F160" s="16">
        <v>120</v>
      </c>
      <c r="G160" s="16">
        <v>290</v>
      </c>
      <c r="H160" s="56">
        <f t="shared" si="3"/>
        <v>170</v>
      </c>
    </row>
    <row r="161" spans="1:8" x14ac:dyDescent="0.25">
      <c r="A161" s="69" t="s">
        <v>150</v>
      </c>
      <c r="B161" s="16" t="s">
        <v>151</v>
      </c>
      <c r="C161" s="16">
        <v>2009</v>
      </c>
      <c r="D161" s="16">
        <v>14</v>
      </c>
      <c r="E161" s="16" t="s">
        <v>11</v>
      </c>
      <c r="F161" s="16">
        <v>119</v>
      </c>
      <c r="G161" s="16">
        <v>287</v>
      </c>
      <c r="H161" s="56">
        <f t="shared" si="3"/>
        <v>168</v>
      </c>
    </row>
    <row r="162" spans="1:8" x14ac:dyDescent="0.25">
      <c r="A162" s="69" t="s">
        <v>150</v>
      </c>
      <c r="B162" s="16" t="s">
        <v>151</v>
      </c>
      <c r="C162" s="16">
        <v>2010</v>
      </c>
      <c r="D162" s="16">
        <v>14</v>
      </c>
      <c r="E162" s="16" t="s">
        <v>11</v>
      </c>
      <c r="F162" s="16">
        <v>117</v>
      </c>
      <c r="G162" s="16">
        <v>290</v>
      </c>
      <c r="H162" s="56">
        <f t="shared" si="3"/>
        <v>173</v>
      </c>
    </row>
    <row r="163" spans="1:8" x14ac:dyDescent="0.25">
      <c r="A163" s="69" t="s">
        <v>117</v>
      </c>
      <c r="B163" s="16" t="s">
        <v>118</v>
      </c>
      <c r="C163" s="16">
        <v>2010</v>
      </c>
      <c r="D163" s="16">
        <v>14</v>
      </c>
      <c r="E163" s="16" t="s">
        <v>11</v>
      </c>
      <c r="F163" s="16">
        <v>103</v>
      </c>
      <c r="G163" s="16">
        <v>288</v>
      </c>
      <c r="H163" s="56">
        <f t="shared" si="3"/>
        <v>185</v>
      </c>
    </row>
    <row r="164" spans="1:8" x14ac:dyDescent="0.25">
      <c r="A164" s="69" t="s">
        <v>150</v>
      </c>
      <c r="B164" s="16" t="s">
        <v>151</v>
      </c>
      <c r="C164" s="16">
        <v>2012</v>
      </c>
      <c r="D164" s="16">
        <v>14</v>
      </c>
      <c r="E164" s="16" t="s">
        <v>11</v>
      </c>
      <c r="F164" s="16">
        <v>116</v>
      </c>
      <c r="G164" s="16">
        <v>294</v>
      </c>
      <c r="H164" s="56">
        <f t="shared" si="3"/>
        <v>178</v>
      </c>
    </row>
    <row r="165" spans="1:8" x14ac:dyDescent="0.25">
      <c r="A165" s="69" t="s">
        <v>117</v>
      </c>
      <c r="B165" s="16" t="s">
        <v>118</v>
      </c>
      <c r="C165" s="16">
        <v>2012</v>
      </c>
      <c r="D165" s="16">
        <v>14</v>
      </c>
      <c r="E165" s="16" t="s">
        <v>11</v>
      </c>
      <c r="F165" s="16">
        <v>107</v>
      </c>
      <c r="G165" s="16">
        <v>292</v>
      </c>
      <c r="H165" s="56">
        <f t="shared" si="3"/>
        <v>185</v>
      </c>
    </row>
    <row r="166" spans="1:8" x14ac:dyDescent="0.25">
      <c r="A166" s="69" t="s">
        <v>150</v>
      </c>
      <c r="B166" s="16" t="s">
        <v>151</v>
      </c>
      <c r="C166" s="16">
        <v>2013</v>
      </c>
      <c r="D166" s="16">
        <v>14</v>
      </c>
      <c r="E166" s="16" t="s">
        <v>11</v>
      </c>
      <c r="F166" s="16">
        <v>113</v>
      </c>
      <c r="G166" s="16">
        <v>277</v>
      </c>
      <c r="H166" s="56">
        <f t="shared" si="3"/>
        <v>164</v>
      </c>
    </row>
    <row r="167" spans="1:8" x14ac:dyDescent="0.25">
      <c r="A167" s="69" t="s">
        <v>117</v>
      </c>
      <c r="B167" s="16" t="s">
        <v>118</v>
      </c>
      <c r="C167" s="16">
        <v>2014</v>
      </c>
      <c r="D167" s="16">
        <v>14</v>
      </c>
      <c r="E167" s="16" t="s">
        <v>11</v>
      </c>
      <c r="F167" s="16">
        <v>124</v>
      </c>
      <c r="G167" s="16">
        <v>272</v>
      </c>
      <c r="H167" s="56">
        <f t="shared" si="3"/>
        <v>148</v>
      </c>
    </row>
    <row r="168" spans="1:8" x14ac:dyDescent="0.25">
      <c r="A168" s="69" t="s">
        <v>117</v>
      </c>
      <c r="B168" s="16" t="s">
        <v>118</v>
      </c>
      <c r="C168" s="16">
        <v>2012</v>
      </c>
      <c r="D168" s="16">
        <v>15</v>
      </c>
      <c r="E168" s="16" t="s">
        <v>11</v>
      </c>
      <c r="F168" s="16">
        <v>107</v>
      </c>
      <c r="G168" s="16">
        <v>294</v>
      </c>
      <c r="H168" s="56">
        <f t="shared" si="3"/>
        <v>187</v>
      </c>
    </row>
    <row r="169" spans="1:8" x14ac:dyDescent="0.25">
      <c r="A169" s="69" t="s">
        <v>117</v>
      </c>
      <c r="B169" s="16" t="s">
        <v>118</v>
      </c>
      <c r="C169" s="16">
        <v>2013</v>
      </c>
      <c r="D169" s="16">
        <v>15</v>
      </c>
      <c r="E169" s="16" t="s">
        <v>11</v>
      </c>
      <c r="F169" s="16">
        <v>113</v>
      </c>
      <c r="G169" s="16">
        <v>290</v>
      </c>
      <c r="H169" s="56">
        <f t="shared" si="3"/>
        <v>177</v>
      </c>
    </row>
    <row r="170" spans="1:8" x14ac:dyDescent="0.25">
      <c r="A170" s="69" t="s">
        <v>117</v>
      </c>
      <c r="B170" s="16" t="s">
        <v>118</v>
      </c>
      <c r="C170" s="16">
        <v>2014</v>
      </c>
      <c r="D170" s="16">
        <v>15</v>
      </c>
      <c r="E170" s="16" t="s">
        <v>11</v>
      </c>
      <c r="F170" s="16">
        <v>125</v>
      </c>
      <c r="G170" s="16">
        <v>292</v>
      </c>
      <c r="H170" s="56">
        <f t="shared" si="3"/>
        <v>167</v>
      </c>
    </row>
    <row r="171" spans="1:8" x14ac:dyDescent="0.25">
      <c r="A171" s="69" t="s">
        <v>117</v>
      </c>
      <c r="B171" s="16" t="s">
        <v>118</v>
      </c>
      <c r="C171" s="16">
        <v>2012</v>
      </c>
      <c r="D171" s="16">
        <v>16</v>
      </c>
      <c r="E171" s="16" t="s">
        <v>11</v>
      </c>
      <c r="F171" s="16">
        <v>107</v>
      </c>
      <c r="G171" s="16">
        <v>288</v>
      </c>
      <c r="H171" s="56">
        <f t="shared" si="3"/>
        <v>181</v>
      </c>
    </row>
    <row r="172" spans="1:8" x14ac:dyDescent="0.25">
      <c r="A172" s="69" t="s">
        <v>117</v>
      </c>
      <c r="B172" s="16" t="s">
        <v>118</v>
      </c>
      <c r="C172" s="16">
        <v>2013</v>
      </c>
      <c r="D172" s="16">
        <v>16</v>
      </c>
      <c r="E172" s="16" t="s">
        <v>11</v>
      </c>
      <c r="F172" s="16">
        <v>122</v>
      </c>
      <c r="G172" s="16">
        <v>276</v>
      </c>
      <c r="H172" s="56">
        <f t="shared" si="3"/>
        <v>154</v>
      </c>
    </row>
    <row r="173" spans="1:8" x14ac:dyDescent="0.25">
      <c r="A173" s="69" t="s">
        <v>117</v>
      </c>
      <c r="B173" s="16" t="s">
        <v>118</v>
      </c>
      <c r="C173" s="16">
        <v>2014</v>
      </c>
      <c r="D173" s="16">
        <v>16</v>
      </c>
      <c r="E173" s="16" t="s">
        <v>11</v>
      </c>
      <c r="F173" s="16">
        <v>125</v>
      </c>
      <c r="G173" s="16">
        <v>288</v>
      </c>
      <c r="H173" s="56">
        <f t="shared" si="3"/>
        <v>163</v>
      </c>
    </row>
    <row r="174" spans="1:8" x14ac:dyDescent="0.25">
      <c r="A174" s="69" t="s">
        <v>117</v>
      </c>
      <c r="B174" s="16" t="s">
        <v>118</v>
      </c>
      <c r="C174" s="16">
        <v>2010</v>
      </c>
      <c r="D174" s="16">
        <v>17</v>
      </c>
      <c r="E174" s="16" t="s">
        <v>11</v>
      </c>
      <c r="F174" s="16">
        <v>114</v>
      </c>
      <c r="G174" s="16">
        <v>289</v>
      </c>
      <c r="H174" s="56">
        <f t="shared" si="3"/>
        <v>175</v>
      </c>
    </row>
    <row r="175" spans="1:8" x14ac:dyDescent="0.25">
      <c r="A175" s="69" t="s">
        <v>117</v>
      </c>
      <c r="B175" s="16" t="s">
        <v>118</v>
      </c>
      <c r="C175" s="16">
        <v>2011</v>
      </c>
      <c r="D175" s="16">
        <v>17</v>
      </c>
      <c r="E175" s="16" t="s">
        <v>11</v>
      </c>
      <c r="F175" s="16">
        <v>117</v>
      </c>
      <c r="G175" s="16">
        <v>287</v>
      </c>
      <c r="H175" s="56">
        <f t="shared" si="3"/>
        <v>170</v>
      </c>
    </row>
    <row r="176" spans="1:8" x14ac:dyDescent="0.25">
      <c r="A176" s="69" t="s">
        <v>117</v>
      </c>
      <c r="B176" s="16" t="s">
        <v>118</v>
      </c>
      <c r="C176" s="16">
        <v>2012</v>
      </c>
      <c r="D176" s="16">
        <v>17</v>
      </c>
      <c r="E176" s="16" t="s">
        <v>11</v>
      </c>
      <c r="F176" s="16">
        <v>107</v>
      </c>
      <c r="G176" s="16">
        <v>283</v>
      </c>
      <c r="H176" s="56">
        <f t="shared" si="3"/>
        <v>176</v>
      </c>
    </row>
    <row r="177" spans="1:8" x14ac:dyDescent="0.25">
      <c r="A177" s="69" t="s">
        <v>117</v>
      </c>
      <c r="B177" s="16" t="s">
        <v>118</v>
      </c>
      <c r="C177" s="16">
        <v>2013</v>
      </c>
      <c r="D177" s="16">
        <v>17</v>
      </c>
      <c r="E177" s="16" t="s">
        <v>11</v>
      </c>
      <c r="F177" s="16">
        <v>110</v>
      </c>
      <c r="G177" s="16">
        <v>282</v>
      </c>
      <c r="H177" s="56">
        <f t="shared" si="3"/>
        <v>172</v>
      </c>
    </row>
    <row r="178" spans="1:8" x14ac:dyDescent="0.25">
      <c r="A178" s="69" t="s">
        <v>117</v>
      </c>
      <c r="B178" s="16" t="s">
        <v>118</v>
      </c>
      <c r="C178" s="16">
        <v>2010</v>
      </c>
      <c r="D178" s="16">
        <v>18</v>
      </c>
      <c r="E178" s="16" t="s">
        <v>11</v>
      </c>
      <c r="F178" s="16">
        <v>112</v>
      </c>
      <c r="G178" s="16">
        <v>280</v>
      </c>
      <c r="H178" s="56">
        <f t="shared" si="3"/>
        <v>168</v>
      </c>
    </row>
    <row r="179" spans="1:8" x14ac:dyDescent="0.25">
      <c r="A179" s="69" t="s">
        <v>117</v>
      </c>
      <c r="B179" s="16" t="s">
        <v>118</v>
      </c>
      <c r="C179" s="16">
        <v>2012</v>
      </c>
      <c r="D179" s="16">
        <v>18</v>
      </c>
      <c r="E179" s="16" t="s">
        <v>11</v>
      </c>
      <c r="F179" s="16">
        <v>107</v>
      </c>
      <c r="G179" s="16">
        <v>295</v>
      </c>
      <c r="H179" s="56">
        <f t="shared" si="3"/>
        <v>188</v>
      </c>
    </row>
    <row r="180" spans="1:8" x14ac:dyDescent="0.25">
      <c r="A180" s="69" t="s">
        <v>117</v>
      </c>
      <c r="B180" s="16" t="s">
        <v>118</v>
      </c>
      <c r="C180" s="16">
        <v>2013</v>
      </c>
      <c r="D180" s="16">
        <v>18</v>
      </c>
      <c r="E180" s="16" t="s">
        <v>11</v>
      </c>
      <c r="F180" s="16">
        <v>119</v>
      </c>
      <c r="G180" s="16">
        <v>285</v>
      </c>
      <c r="H180" s="56">
        <f t="shared" si="3"/>
        <v>166</v>
      </c>
    </row>
    <row r="181" spans="1:8" x14ac:dyDescent="0.25">
      <c r="A181" s="69" t="s">
        <v>117</v>
      </c>
      <c r="B181" s="16" t="s">
        <v>118</v>
      </c>
      <c r="C181" s="16">
        <v>2014</v>
      </c>
      <c r="D181" s="16">
        <v>18</v>
      </c>
      <c r="E181" s="16" t="s">
        <v>11</v>
      </c>
      <c r="F181" s="16">
        <v>127</v>
      </c>
      <c r="G181" s="16">
        <v>284</v>
      </c>
      <c r="H181" s="56">
        <f t="shared" si="3"/>
        <v>157</v>
      </c>
    </row>
    <row r="182" spans="1:8" x14ac:dyDescent="0.25">
      <c r="A182" s="69" t="s">
        <v>117</v>
      </c>
      <c r="B182" s="16" t="s">
        <v>118</v>
      </c>
      <c r="C182" s="16">
        <v>2010</v>
      </c>
      <c r="D182" s="16">
        <v>19</v>
      </c>
      <c r="E182" s="16" t="s">
        <v>11</v>
      </c>
      <c r="F182" s="16">
        <v>113</v>
      </c>
      <c r="G182" s="16">
        <v>291</v>
      </c>
      <c r="H182" s="56">
        <f t="shared" si="3"/>
        <v>178</v>
      </c>
    </row>
    <row r="183" spans="1:8" x14ac:dyDescent="0.25">
      <c r="A183" s="69" t="s">
        <v>117</v>
      </c>
      <c r="B183" s="16" t="s">
        <v>118</v>
      </c>
      <c r="C183" s="16">
        <v>2012</v>
      </c>
      <c r="D183" s="16">
        <v>19</v>
      </c>
      <c r="E183" s="16" t="s">
        <v>11</v>
      </c>
      <c r="F183" s="16">
        <v>109</v>
      </c>
      <c r="G183" s="16">
        <v>283</v>
      </c>
      <c r="H183" s="56">
        <f t="shared" si="3"/>
        <v>174</v>
      </c>
    </row>
    <row r="184" spans="1:8" x14ac:dyDescent="0.25">
      <c r="A184" s="69" t="s">
        <v>117</v>
      </c>
      <c r="B184" s="16" t="s">
        <v>118</v>
      </c>
      <c r="C184" s="16">
        <v>2013</v>
      </c>
      <c r="D184" s="16">
        <v>19</v>
      </c>
      <c r="E184" s="16" t="s">
        <v>11</v>
      </c>
      <c r="F184" s="16">
        <v>119</v>
      </c>
      <c r="G184" s="16">
        <v>285</v>
      </c>
      <c r="H184" s="56">
        <f t="shared" si="3"/>
        <v>166</v>
      </c>
    </row>
    <row r="185" spans="1:8" x14ac:dyDescent="0.25">
      <c r="A185" s="69" t="s">
        <v>117</v>
      </c>
      <c r="B185" s="16" t="s">
        <v>118</v>
      </c>
      <c r="C185" s="16">
        <v>2014</v>
      </c>
      <c r="D185" s="16">
        <v>19</v>
      </c>
      <c r="E185" s="16" t="s">
        <v>11</v>
      </c>
      <c r="F185" s="16">
        <v>125</v>
      </c>
      <c r="G185" s="16">
        <v>271</v>
      </c>
      <c r="H185" s="56">
        <f t="shared" si="3"/>
        <v>146</v>
      </c>
    </row>
    <row r="186" spans="1:8" x14ac:dyDescent="0.25">
      <c r="A186" s="69" t="s">
        <v>143</v>
      </c>
      <c r="B186" s="16" t="s">
        <v>144</v>
      </c>
      <c r="C186" s="16">
        <v>2012</v>
      </c>
      <c r="D186" s="16">
        <v>20</v>
      </c>
      <c r="E186" s="16" t="s">
        <v>11</v>
      </c>
      <c r="F186" s="16">
        <v>114</v>
      </c>
      <c r="G186" s="16">
        <v>299</v>
      </c>
      <c r="H186" s="56">
        <f t="shared" si="3"/>
        <v>185</v>
      </c>
    </row>
    <row r="187" spans="1:8" x14ac:dyDescent="0.25">
      <c r="A187" s="69" t="s">
        <v>150</v>
      </c>
      <c r="B187" s="16" t="s">
        <v>151</v>
      </c>
      <c r="C187" s="16">
        <v>2013</v>
      </c>
      <c r="D187" s="16">
        <v>20</v>
      </c>
      <c r="E187" s="16" t="s">
        <v>11</v>
      </c>
      <c r="F187" s="16">
        <v>110</v>
      </c>
      <c r="G187" s="16">
        <v>273</v>
      </c>
      <c r="H187" s="56">
        <f t="shared" si="3"/>
        <v>163</v>
      </c>
    </row>
    <row r="188" spans="1:8" x14ac:dyDescent="0.25">
      <c r="A188" s="69" t="s">
        <v>143</v>
      </c>
      <c r="B188" s="16" t="s">
        <v>144</v>
      </c>
      <c r="C188" s="16">
        <v>2013</v>
      </c>
      <c r="D188" s="16">
        <v>20</v>
      </c>
      <c r="E188" s="16" t="s">
        <v>11</v>
      </c>
      <c r="F188" s="16">
        <v>124</v>
      </c>
      <c r="G188" s="16">
        <v>310</v>
      </c>
      <c r="H188" s="56">
        <f t="shared" si="3"/>
        <v>186</v>
      </c>
    </row>
    <row r="189" spans="1:8" x14ac:dyDescent="0.25">
      <c r="A189" s="69" t="s">
        <v>143</v>
      </c>
      <c r="B189" s="16" t="s">
        <v>144</v>
      </c>
      <c r="C189" s="16">
        <v>2014</v>
      </c>
      <c r="D189" s="16">
        <v>20</v>
      </c>
      <c r="E189" s="16" t="s">
        <v>11</v>
      </c>
      <c r="F189" s="16">
        <v>120</v>
      </c>
      <c r="G189" s="16">
        <v>305</v>
      </c>
      <c r="H189" s="56">
        <f t="shared" si="3"/>
        <v>185</v>
      </c>
    </row>
    <row r="190" spans="1:8" x14ac:dyDescent="0.25">
      <c r="A190" s="69" t="s">
        <v>139</v>
      </c>
      <c r="B190" s="16" t="s">
        <v>140</v>
      </c>
      <c r="C190" s="16">
        <v>2010</v>
      </c>
      <c r="D190" s="16">
        <v>21</v>
      </c>
      <c r="E190" s="16" t="s">
        <v>11</v>
      </c>
      <c r="F190" s="16">
        <v>141</v>
      </c>
      <c r="G190" s="16">
        <v>285</v>
      </c>
      <c r="H190" s="56">
        <f t="shared" si="3"/>
        <v>144</v>
      </c>
    </row>
    <row r="191" spans="1:8" x14ac:dyDescent="0.25">
      <c r="A191" s="69" t="s">
        <v>143</v>
      </c>
      <c r="B191" s="16" t="s">
        <v>144</v>
      </c>
      <c r="C191" s="16">
        <v>2012</v>
      </c>
      <c r="D191" s="16">
        <v>21</v>
      </c>
      <c r="E191" s="16" t="s">
        <v>11</v>
      </c>
      <c r="F191" s="16">
        <v>110</v>
      </c>
      <c r="G191" s="16">
        <v>298</v>
      </c>
      <c r="H191" s="56">
        <f t="shared" si="3"/>
        <v>188</v>
      </c>
    </row>
    <row r="192" spans="1:8" x14ac:dyDescent="0.25">
      <c r="A192" s="69" t="s">
        <v>143</v>
      </c>
      <c r="B192" s="16" t="s">
        <v>144</v>
      </c>
      <c r="C192" s="16">
        <v>2013</v>
      </c>
      <c r="D192" s="16">
        <v>21</v>
      </c>
      <c r="E192" s="16" t="s">
        <v>11</v>
      </c>
      <c r="F192" s="16">
        <v>116</v>
      </c>
      <c r="G192" s="16">
        <v>310</v>
      </c>
      <c r="H192" s="56">
        <f t="shared" si="3"/>
        <v>194</v>
      </c>
    </row>
    <row r="193" spans="1:8" x14ac:dyDescent="0.25">
      <c r="A193" s="69" t="s">
        <v>143</v>
      </c>
      <c r="B193" s="16" t="s">
        <v>144</v>
      </c>
      <c r="C193" s="16">
        <v>2014</v>
      </c>
      <c r="D193" s="16">
        <v>21</v>
      </c>
      <c r="E193" s="16" t="s">
        <v>11</v>
      </c>
      <c r="F193" s="16">
        <v>127</v>
      </c>
      <c r="G193" s="16">
        <v>310</v>
      </c>
      <c r="H193" s="56">
        <f t="shared" si="3"/>
        <v>183</v>
      </c>
    </row>
    <row r="194" spans="1:8" x14ac:dyDescent="0.25">
      <c r="A194" s="69" t="s">
        <v>139</v>
      </c>
      <c r="B194" s="16" t="s">
        <v>140</v>
      </c>
      <c r="C194" s="16">
        <v>2009</v>
      </c>
      <c r="D194" s="16">
        <v>22</v>
      </c>
      <c r="E194" s="16" t="s">
        <v>11</v>
      </c>
      <c r="F194" s="16">
        <v>114</v>
      </c>
      <c r="G194" s="16">
        <v>290</v>
      </c>
      <c r="H194" s="56">
        <f t="shared" si="3"/>
        <v>176</v>
      </c>
    </row>
    <row r="195" spans="1:8" x14ac:dyDescent="0.25">
      <c r="A195" s="69" t="s">
        <v>139</v>
      </c>
      <c r="B195" s="16" t="s">
        <v>140</v>
      </c>
      <c r="C195" s="16">
        <v>2010</v>
      </c>
      <c r="D195" s="16">
        <v>22</v>
      </c>
      <c r="E195" s="16" t="s">
        <v>11</v>
      </c>
      <c r="F195" s="16">
        <v>110</v>
      </c>
      <c r="G195" s="16">
        <v>301</v>
      </c>
      <c r="H195" s="56">
        <f t="shared" si="3"/>
        <v>191</v>
      </c>
    </row>
    <row r="196" spans="1:8" x14ac:dyDescent="0.25">
      <c r="A196" s="69" t="s">
        <v>150</v>
      </c>
      <c r="B196" s="16" t="s">
        <v>151</v>
      </c>
      <c r="C196" s="16">
        <v>2010</v>
      </c>
      <c r="D196" s="16">
        <v>23</v>
      </c>
      <c r="E196" s="16" t="s">
        <v>11</v>
      </c>
      <c r="F196" s="16">
        <v>104</v>
      </c>
      <c r="G196" s="16">
        <v>297</v>
      </c>
      <c r="H196" s="56">
        <f t="shared" ref="H196:H236" si="4">G196-F196</f>
        <v>193</v>
      </c>
    </row>
    <row r="197" spans="1:8" x14ac:dyDescent="0.25">
      <c r="A197" s="69" t="s">
        <v>160</v>
      </c>
      <c r="B197" s="16" t="s">
        <v>162</v>
      </c>
      <c r="C197" s="16">
        <v>2011</v>
      </c>
      <c r="D197" s="16">
        <v>27</v>
      </c>
      <c r="E197" s="16" t="s">
        <v>11</v>
      </c>
      <c r="F197" s="16">
        <v>126</v>
      </c>
      <c r="G197" s="16">
        <v>294</v>
      </c>
      <c r="H197" s="56">
        <f t="shared" si="4"/>
        <v>168</v>
      </c>
    </row>
    <row r="198" spans="1:8" x14ac:dyDescent="0.25">
      <c r="A198" s="69" t="s">
        <v>117</v>
      </c>
      <c r="B198" s="16" t="s">
        <v>118</v>
      </c>
      <c r="C198" s="16">
        <v>2013</v>
      </c>
      <c r="D198" s="16">
        <v>29</v>
      </c>
      <c r="E198" s="16" t="s">
        <v>11</v>
      </c>
      <c r="F198" s="16">
        <v>116</v>
      </c>
      <c r="G198" s="16">
        <v>296</v>
      </c>
      <c r="H198" s="56">
        <f t="shared" si="4"/>
        <v>180</v>
      </c>
    </row>
    <row r="199" spans="1:8" x14ac:dyDescent="0.25">
      <c r="A199" s="69" t="s">
        <v>117</v>
      </c>
      <c r="B199" s="16" t="s">
        <v>118</v>
      </c>
      <c r="C199" s="16">
        <v>2014</v>
      </c>
      <c r="D199" s="16">
        <v>29</v>
      </c>
      <c r="E199" s="16" t="s">
        <v>11</v>
      </c>
      <c r="F199" s="16">
        <v>131</v>
      </c>
      <c r="G199" s="16">
        <v>296</v>
      </c>
      <c r="H199" s="56">
        <f t="shared" si="4"/>
        <v>165</v>
      </c>
    </row>
    <row r="200" spans="1:8" x14ac:dyDescent="0.25">
      <c r="A200" s="69" t="s">
        <v>117</v>
      </c>
      <c r="B200" s="16" t="s">
        <v>118</v>
      </c>
      <c r="C200" s="16">
        <v>2012</v>
      </c>
      <c r="D200" s="16">
        <v>30</v>
      </c>
      <c r="E200" s="16" t="s">
        <v>11</v>
      </c>
      <c r="F200" s="16">
        <v>129</v>
      </c>
      <c r="G200" s="16">
        <v>292</v>
      </c>
      <c r="H200" s="56">
        <f t="shared" si="4"/>
        <v>163</v>
      </c>
    </row>
    <row r="201" spans="1:8" x14ac:dyDescent="0.25">
      <c r="A201" s="69" t="s">
        <v>117</v>
      </c>
      <c r="B201" s="16" t="s">
        <v>118</v>
      </c>
      <c r="C201" s="16">
        <v>2013</v>
      </c>
      <c r="D201" s="16">
        <v>30</v>
      </c>
      <c r="E201" s="16" t="s">
        <v>11</v>
      </c>
      <c r="F201" s="16">
        <v>117</v>
      </c>
      <c r="G201" s="16">
        <v>304</v>
      </c>
      <c r="H201" s="56">
        <f t="shared" si="4"/>
        <v>187</v>
      </c>
    </row>
    <row r="202" spans="1:8" x14ac:dyDescent="0.25">
      <c r="A202" s="69" t="s">
        <v>117</v>
      </c>
      <c r="B202" s="16" t="s">
        <v>118</v>
      </c>
      <c r="C202" s="16">
        <v>2014</v>
      </c>
      <c r="D202" s="16">
        <v>30</v>
      </c>
      <c r="E202" s="16" t="s">
        <v>11</v>
      </c>
      <c r="F202" s="16">
        <v>131</v>
      </c>
      <c r="G202" s="16">
        <v>292</v>
      </c>
      <c r="H202" s="56">
        <f t="shared" si="4"/>
        <v>161</v>
      </c>
    </row>
    <row r="203" spans="1:8" x14ac:dyDescent="0.25">
      <c r="A203" s="69" t="s">
        <v>148</v>
      </c>
      <c r="B203" s="16" t="s">
        <v>149</v>
      </c>
      <c r="C203" s="16">
        <v>2011</v>
      </c>
      <c r="D203" s="16">
        <v>31</v>
      </c>
      <c r="E203" s="16" t="s">
        <v>11</v>
      </c>
      <c r="F203" s="16">
        <v>120</v>
      </c>
      <c r="G203" s="16">
        <v>286</v>
      </c>
      <c r="H203" s="56">
        <f t="shared" si="4"/>
        <v>166</v>
      </c>
    </row>
    <row r="204" spans="1:8" x14ac:dyDescent="0.25">
      <c r="A204" s="69" t="s">
        <v>139</v>
      </c>
      <c r="B204" s="16" t="s">
        <v>140</v>
      </c>
      <c r="C204" s="16">
        <v>2010</v>
      </c>
      <c r="D204" s="16">
        <v>33</v>
      </c>
      <c r="E204" s="16" t="s">
        <v>11</v>
      </c>
      <c r="F204" s="16">
        <v>110</v>
      </c>
      <c r="G204" s="16">
        <v>292</v>
      </c>
      <c r="H204" s="56">
        <f t="shared" si="4"/>
        <v>182</v>
      </c>
    </row>
    <row r="205" spans="1:8" x14ac:dyDescent="0.25">
      <c r="A205" s="69" t="s">
        <v>139</v>
      </c>
      <c r="B205" s="16" t="s">
        <v>140</v>
      </c>
      <c r="C205" s="16">
        <v>2011</v>
      </c>
      <c r="D205" s="16">
        <v>33</v>
      </c>
      <c r="E205" s="16" t="s">
        <v>11</v>
      </c>
      <c r="F205" s="16">
        <v>131</v>
      </c>
      <c r="G205" s="16">
        <v>293</v>
      </c>
      <c r="H205" s="56">
        <f t="shared" si="4"/>
        <v>162</v>
      </c>
    </row>
    <row r="206" spans="1:8" x14ac:dyDescent="0.25">
      <c r="A206" s="69" t="s">
        <v>139</v>
      </c>
      <c r="B206" s="16" t="s">
        <v>140</v>
      </c>
      <c r="C206" s="16">
        <v>2012</v>
      </c>
      <c r="D206" s="16">
        <v>33</v>
      </c>
      <c r="E206" s="16" t="s">
        <v>11</v>
      </c>
      <c r="F206" s="16">
        <v>115</v>
      </c>
      <c r="G206" s="16">
        <v>292</v>
      </c>
      <c r="H206" s="56">
        <f t="shared" si="4"/>
        <v>177</v>
      </c>
    </row>
    <row r="207" spans="1:8" x14ac:dyDescent="0.25">
      <c r="A207" s="69" t="s">
        <v>160</v>
      </c>
      <c r="B207" s="16" t="s">
        <v>162</v>
      </c>
      <c r="C207" s="16">
        <v>2013</v>
      </c>
      <c r="D207" s="16">
        <v>36</v>
      </c>
      <c r="E207" s="16" t="s">
        <v>11</v>
      </c>
      <c r="F207" s="16">
        <v>123</v>
      </c>
      <c r="G207" s="16">
        <v>291</v>
      </c>
      <c r="H207" s="56">
        <f t="shared" si="4"/>
        <v>168</v>
      </c>
    </row>
    <row r="208" spans="1:8" x14ac:dyDescent="0.25">
      <c r="A208" s="69" t="s">
        <v>139</v>
      </c>
      <c r="B208" s="16" t="s">
        <v>140</v>
      </c>
      <c r="C208" s="16">
        <v>2012</v>
      </c>
      <c r="D208" s="16">
        <v>42</v>
      </c>
      <c r="E208" s="16" t="s">
        <v>11</v>
      </c>
      <c r="F208" s="16">
        <v>120</v>
      </c>
      <c r="G208" s="16">
        <v>264</v>
      </c>
      <c r="H208" s="56">
        <f t="shared" si="4"/>
        <v>144</v>
      </c>
    </row>
    <row r="209" spans="1:8" x14ac:dyDescent="0.25">
      <c r="A209" s="69" t="s">
        <v>139</v>
      </c>
      <c r="B209" s="16" t="s">
        <v>140</v>
      </c>
      <c r="C209" s="16">
        <v>2013</v>
      </c>
      <c r="D209" s="16">
        <v>42</v>
      </c>
      <c r="E209" s="16" t="s">
        <v>11</v>
      </c>
      <c r="F209" s="16">
        <v>125</v>
      </c>
      <c r="G209" s="16">
        <v>287</v>
      </c>
      <c r="H209" s="56">
        <f t="shared" si="4"/>
        <v>162</v>
      </c>
    </row>
    <row r="210" spans="1:8" x14ac:dyDescent="0.25">
      <c r="A210" s="69" t="s">
        <v>148</v>
      </c>
      <c r="B210" s="16" t="s">
        <v>149</v>
      </c>
      <c r="C210" s="16">
        <v>2012</v>
      </c>
      <c r="D210" s="16">
        <v>43</v>
      </c>
      <c r="E210" s="16" t="s">
        <v>11</v>
      </c>
      <c r="F210" s="16">
        <v>116</v>
      </c>
      <c r="G210" s="16">
        <v>296</v>
      </c>
      <c r="H210" s="56">
        <f t="shared" si="4"/>
        <v>180</v>
      </c>
    </row>
    <row r="211" spans="1:8" x14ac:dyDescent="0.25">
      <c r="A211" s="69" t="s">
        <v>148</v>
      </c>
      <c r="B211" s="16" t="s">
        <v>149</v>
      </c>
      <c r="C211" s="16">
        <v>2012</v>
      </c>
      <c r="D211" s="16">
        <v>44</v>
      </c>
      <c r="E211" s="16" t="s">
        <v>11</v>
      </c>
      <c r="F211" s="16">
        <v>137</v>
      </c>
      <c r="G211" s="16">
        <v>292</v>
      </c>
      <c r="H211" s="56">
        <f t="shared" si="4"/>
        <v>155</v>
      </c>
    </row>
    <row r="212" spans="1:8" x14ac:dyDescent="0.25">
      <c r="A212" s="69" t="s">
        <v>65</v>
      </c>
      <c r="B212" s="16" t="s">
        <v>66</v>
      </c>
      <c r="C212" s="16">
        <v>2011</v>
      </c>
      <c r="D212" s="16">
        <v>1</v>
      </c>
      <c r="E212" s="16" t="s">
        <v>12</v>
      </c>
      <c r="F212" s="16">
        <v>141</v>
      </c>
      <c r="G212" s="16">
        <v>300</v>
      </c>
      <c r="H212" s="56">
        <f t="shared" si="4"/>
        <v>159</v>
      </c>
    </row>
    <row r="213" spans="1:8" x14ac:dyDescent="0.25">
      <c r="A213" s="69" t="s">
        <v>65</v>
      </c>
      <c r="B213" s="16" t="s">
        <v>66</v>
      </c>
      <c r="C213" s="16">
        <v>2012</v>
      </c>
      <c r="D213" s="16">
        <v>1</v>
      </c>
      <c r="E213" s="16" t="s">
        <v>12</v>
      </c>
      <c r="F213" s="16">
        <v>140</v>
      </c>
      <c r="G213" s="16">
        <v>301</v>
      </c>
      <c r="H213" s="56">
        <f t="shared" si="4"/>
        <v>161</v>
      </c>
    </row>
    <row r="214" spans="1:8" x14ac:dyDescent="0.25">
      <c r="A214" s="69" t="s">
        <v>65</v>
      </c>
      <c r="B214" s="16" t="s">
        <v>66</v>
      </c>
      <c r="C214" s="16">
        <v>2014</v>
      </c>
      <c r="D214" s="16">
        <v>1</v>
      </c>
      <c r="E214" s="16" t="s">
        <v>12</v>
      </c>
      <c r="F214" s="16">
        <v>143</v>
      </c>
      <c r="G214" s="16">
        <v>294</v>
      </c>
      <c r="H214" s="56">
        <f t="shared" si="4"/>
        <v>151</v>
      </c>
    </row>
    <row r="215" spans="1:8" x14ac:dyDescent="0.25">
      <c r="A215" s="69" t="s">
        <v>157</v>
      </c>
      <c r="B215" s="16" t="s">
        <v>158</v>
      </c>
      <c r="C215" s="16">
        <v>2007</v>
      </c>
      <c r="D215" s="16">
        <v>3</v>
      </c>
      <c r="E215" s="16" t="s">
        <v>12</v>
      </c>
      <c r="F215" s="16">
        <v>147</v>
      </c>
      <c r="G215" s="16">
        <v>281</v>
      </c>
      <c r="H215" s="56">
        <f t="shared" si="4"/>
        <v>134</v>
      </c>
    </row>
    <row r="216" spans="1:8" x14ac:dyDescent="0.25">
      <c r="A216" s="69" t="s">
        <v>5</v>
      </c>
      <c r="B216" s="16" t="s">
        <v>16</v>
      </c>
      <c r="C216" s="16">
        <v>2014</v>
      </c>
      <c r="D216" s="16">
        <v>5</v>
      </c>
      <c r="E216" s="16" t="s">
        <v>12</v>
      </c>
      <c r="F216" s="16">
        <v>118</v>
      </c>
      <c r="G216" s="16">
        <v>285</v>
      </c>
      <c r="H216" s="56">
        <f t="shared" si="4"/>
        <v>167</v>
      </c>
    </row>
    <row r="217" spans="1:8" x14ac:dyDescent="0.25">
      <c r="A217" s="69" t="s">
        <v>5</v>
      </c>
      <c r="B217" s="16" t="s">
        <v>16</v>
      </c>
      <c r="C217" s="16">
        <v>2015</v>
      </c>
      <c r="D217" s="16">
        <v>5</v>
      </c>
      <c r="E217" s="16" t="s">
        <v>12</v>
      </c>
      <c r="F217" s="16">
        <v>123</v>
      </c>
      <c r="G217" s="16">
        <v>293</v>
      </c>
      <c r="H217" s="56">
        <f t="shared" si="4"/>
        <v>170</v>
      </c>
    </row>
    <row r="218" spans="1:8" x14ac:dyDescent="0.25">
      <c r="A218" s="69" t="s">
        <v>176</v>
      </c>
      <c r="B218" s="16" t="s">
        <v>177</v>
      </c>
      <c r="C218" s="16">
        <v>2012</v>
      </c>
      <c r="D218" s="16">
        <v>7</v>
      </c>
      <c r="E218" s="16" t="s">
        <v>12</v>
      </c>
      <c r="F218" s="16">
        <v>106</v>
      </c>
      <c r="G218" s="16">
        <v>294</v>
      </c>
      <c r="H218" s="56">
        <f t="shared" si="4"/>
        <v>188</v>
      </c>
    </row>
    <row r="219" spans="1:8" x14ac:dyDescent="0.25">
      <c r="A219" s="69" t="s">
        <v>176</v>
      </c>
      <c r="B219" s="16" t="s">
        <v>177</v>
      </c>
      <c r="C219" s="16">
        <v>2013</v>
      </c>
      <c r="D219" s="16">
        <v>7</v>
      </c>
      <c r="E219" s="16" t="s">
        <v>12</v>
      </c>
      <c r="F219" s="16">
        <v>137</v>
      </c>
      <c r="G219" s="16">
        <v>291</v>
      </c>
      <c r="H219" s="56">
        <f t="shared" si="4"/>
        <v>154</v>
      </c>
    </row>
    <row r="220" spans="1:8" x14ac:dyDescent="0.25">
      <c r="A220" s="69" t="s">
        <v>141</v>
      </c>
      <c r="B220" s="16" t="s">
        <v>142</v>
      </c>
      <c r="C220" s="16">
        <v>2014</v>
      </c>
      <c r="D220" s="16">
        <v>8</v>
      </c>
      <c r="E220" s="16" t="s">
        <v>12</v>
      </c>
      <c r="F220" s="16">
        <v>129</v>
      </c>
      <c r="G220" s="16">
        <v>287</v>
      </c>
      <c r="H220" s="56">
        <f t="shared" si="4"/>
        <v>158</v>
      </c>
    </row>
    <row r="221" spans="1:8" x14ac:dyDescent="0.25">
      <c r="A221" s="69" t="s">
        <v>150</v>
      </c>
      <c r="B221" s="16" t="s">
        <v>151</v>
      </c>
      <c r="C221" s="16">
        <v>2012</v>
      </c>
      <c r="D221" s="16">
        <v>18</v>
      </c>
      <c r="E221" s="16" t="s">
        <v>12</v>
      </c>
      <c r="F221" s="16">
        <v>126</v>
      </c>
      <c r="G221" s="16">
        <v>301</v>
      </c>
      <c r="H221" s="56">
        <f t="shared" si="4"/>
        <v>175</v>
      </c>
    </row>
    <row r="222" spans="1:8" x14ac:dyDescent="0.25">
      <c r="A222" s="69" t="s">
        <v>150</v>
      </c>
      <c r="B222" s="16" t="s">
        <v>151</v>
      </c>
      <c r="C222" s="16">
        <v>2013</v>
      </c>
      <c r="D222" s="16">
        <v>18</v>
      </c>
      <c r="E222" s="16" t="s">
        <v>12</v>
      </c>
      <c r="F222" s="16">
        <v>136</v>
      </c>
      <c r="G222" s="16">
        <v>288</v>
      </c>
      <c r="H222" s="56">
        <f t="shared" si="4"/>
        <v>152</v>
      </c>
    </row>
    <row r="223" spans="1:8" x14ac:dyDescent="0.25">
      <c r="A223" s="69" t="s">
        <v>5</v>
      </c>
      <c r="B223" s="16" t="s">
        <v>16</v>
      </c>
      <c r="C223" s="16">
        <v>2014</v>
      </c>
      <c r="D223" s="16">
        <v>13</v>
      </c>
      <c r="E223" s="16" t="s">
        <v>10</v>
      </c>
      <c r="F223" s="16">
        <v>137</v>
      </c>
      <c r="G223" s="16">
        <v>309</v>
      </c>
      <c r="H223" s="56">
        <f t="shared" si="4"/>
        <v>172</v>
      </c>
    </row>
    <row r="224" spans="1:8" x14ac:dyDescent="0.25">
      <c r="A224" s="69" t="s">
        <v>172</v>
      </c>
      <c r="B224" s="16" t="s">
        <v>126</v>
      </c>
      <c r="C224" s="16">
        <v>2009</v>
      </c>
      <c r="D224" s="16">
        <v>3</v>
      </c>
      <c r="E224" s="16" t="s">
        <v>18</v>
      </c>
      <c r="F224" s="16">
        <v>115</v>
      </c>
      <c r="G224" s="16">
        <v>281</v>
      </c>
      <c r="H224" s="56">
        <f t="shared" si="4"/>
        <v>166</v>
      </c>
    </row>
    <row r="225" spans="1:8" x14ac:dyDescent="0.25">
      <c r="A225" s="69" t="s">
        <v>129</v>
      </c>
      <c r="B225" s="16" t="s">
        <v>130</v>
      </c>
      <c r="C225" s="16">
        <v>2008</v>
      </c>
      <c r="D225" s="16">
        <v>5</v>
      </c>
      <c r="E225" s="16" t="s">
        <v>18</v>
      </c>
      <c r="F225" s="16">
        <v>144</v>
      </c>
      <c r="G225" s="16">
        <v>300</v>
      </c>
      <c r="H225" s="56">
        <f t="shared" si="4"/>
        <v>156</v>
      </c>
    </row>
    <row r="226" spans="1:8" x14ac:dyDescent="0.25">
      <c r="A226" s="69" t="s">
        <v>129</v>
      </c>
      <c r="B226" s="16" t="s">
        <v>130</v>
      </c>
      <c r="C226" s="16">
        <v>2010</v>
      </c>
      <c r="D226" s="16">
        <v>5</v>
      </c>
      <c r="E226" s="16" t="s">
        <v>18</v>
      </c>
      <c r="F226" s="16">
        <v>129</v>
      </c>
      <c r="G226" s="16">
        <v>288</v>
      </c>
      <c r="H226" s="56">
        <f t="shared" si="4"/>
        <v>159</v>
      </c>
    </row>
    <row r="227" spans="1:8" x14ac:dyDescent="0.25">
      <c r="A227" s="69" t="s">
        <v>129</v>
      </c>
      <c r="B227" s="16" t="s">
        <v>130</v>
      </c>
      <c r="C227" s="16">
        <v>2011</v>
      </c>
      <c r="D227" s="16">
        <v>5</v>
      </c>
      <c r="E227" s="16" t="s">
        <v>18</v>
      </c>
      <c r="F227" s="16">
        <v>136</v>
      </c>
      <c r="G227" s="16">
        <v>288</v>
      </c>
      <c r="H227" s="56">
        <f t="shared" si="4"/>
        <v>152</v>
      </c>
    </row>
    <row r="228" spans="1:8" x14ac:dyDescent="0.25">
      <c r="A228" s="69" t="s">
        <v>129</v>
      </c>
      <c r="B228" s="16" t="s">
        <v>130</v>
      </c>
      <c r="C228" s="16">
        <v>2012</v>
      </c>
      <c r="D228" s="16">
        <v>5</v>
      </c>
      <c r="E228" s="16" t="s">
        <v>18</v>
      </c>
      <c r="F228" s="16">
        <v>133</v>
      </c>
      <c r="G228" s="16">
        <v>287</v>
      </c>
      <c r="H228" s="56">
        <f t="shared" si="4"/>
        <v>154</v>
      </c>
    </row>
    <row r="229" spans="1:8" x14ac:dyDescent="0.25">
      <c r="A229" s="69" t="s">
        <v>129</v>
      </c>
      <c r="B229" s="16" t="s">
        <v>130</v>
      </c>
      <c r="C229" s="16">
        <v>2013</v>
      </c>
      <c r="D229" s="16">
        <v>5</v>
      </c>
      <c r="E229" s="16" t="s">
        <v>18</v>
      </c>
      <c r="F229" s="16">
        <v>144</v>
      </c>
      <c r="G229" s="16">
        <v>284</v>
      </c>
      <c r="H229" s="56">
        <f t="shared" si="4"/>
        <v>140</v>
      </c>
    </row>
    <row r="230" spans="1:8" x14ac:dyDescent="0.25">
      <c r="A230" s="69" t="s">
        <v>129</v>
      </c>
      <c r="B230" s="16" t="s">
        <v>130</v>
      </c>
      <c r="C230" s="16">
        <v>2014</v>
      </c>
      <c r="D230" s="16">
        <v>5</v>
      </c>
      <c r="E230" s="16" t="s">
        <v>18</v>
      </c>
      <c r="F230" s="16">
        <v>131</v>
      </c>
      <c r="G230" s="16">
        <v>279</v>
      </c>
      <c r="H230" s="56">
        <f t="shared" si="4"/>
        <v>148</v>
      </c>
    </row>
    <row r="231" spans="1:8" x14ac:dyDescent="0.25">
      <c r="A231" s="69" t="s">
        <v>5</v>
      </c>
      <c r="B231" s="16" t="s">
        <v>16</v>
      </c>
      <c r="C231" s="16">
        <v>2015</v>
      </c>
      <c r="D231" s="16">
        <v>17</v>
      </c>
      <c r="E231" s="16" t="s">
        <v>18</v>
      </c>
      <c r="F231" s="16">
        <v>129</v>
      </c>
      <c r="G231" s="16">
        <v>303</v>
      </c>
      <c r="H231" s="56">
        <f t="shared" si="4"/>
        <v>174</v>
      </c>
    </row>
    <row r="232" spans="1:8" x14ac:dyDescent="0.25">
      <c r="A232" s="69" t="s">
        <v>139</v>
      </c>
      <c r="B232" s="16" t="s">
        <v>140</v>
      </c>
      <c r="C232" s="16">
        <v>2009</v>
      </c>
      <c r="D232" s="16">
        <v>23</v>
      </c>
      <c r="E232" s="16" t="s">
        <v>18</v>
      </c>
      <c r="F232" s="16">
        <v>134</v>
      </c>
      <c r="G232" s="16">
        <v>277</v>
      </c>
      <c r="H232" s="56">
        <f t="shared" si="4"/>
        <v>143</v>
      </c>
    </row>
    <row r="233" spans="1:8" x14ac:dyDescent="0.25">
      <c r="A233" s="69" t="s">
        <v>139</v>
      </c>
      <c r="B233" s="16" t="s">
        <v>140</v>
      </c>
      <c r="C233" s="16">
        <v>2010</v>
      </c>
      <c r="D233" s="16">
        <v>23</v>
      </c>
      <c r="E233" s="16" t="s">
        <v>18</v>
      </c>
      <c r="F233" s="16">
        <v>137</v>
      </c>
      <c r="G233" s="16">
        <v>268</v>
      </c>
      <c r="H233" s="56">
        <f t="shared" si="4"/>
        <v>131</v>
      </c>
    </row>
    <row r="234" spans="1:8" x14ac:dyDescent="0.25">
      <c r="A234" s="69" t="s">
        <v>139</v>
      </c>
      <c r="B234" s="16" t="s">
        <v>140</v>
      </c>
      <c r="C234" s="16">
        <v>2009</v>
      </c>
      <c r="D234" s="16">
        <v>24</v>
      </c>
      <c r="E234" s="16" t="s">
        <v>18</v>
      </c>
      <c r="F234" s="16">
        <v>124</v>
      </c>
      <c r="G234" s="16">
        <v>274</v>
      </c>
      <c r="H234" s="56">
        <f t="shared" si="4"/>
        <v>150</v>
      </c>
    </row>
    <row r="235" spans="1:8" x14ac:dyDescent="0.25">
      <c r="A235" s="69" t="s">
        <v>139</v>
      </c>
      <c r="B235" s="16" t="s">
        <v>140</v>
      </c>
      <c r="C235" s="16">
        <v>2012</v>
      </c>
      <c r="D235" s="16">
        <v>38</v>
      </c>
      <c r="E235" s="16" t="s">
        <v>18</v>
      </c>
      <c r="F235" s="16">
        <v>135</v>
      </c>
      <c r="G235" s="16">
        <v>285</v>
      </c>
      <c r="H235" s="56">
        <f t="shared" si="4"/>
        <v>150</v>
      </c>
    </row>
    <row r="236" spans="1:8" ht="15.75" thickBot="1" x14ac:dyDescent="0.3">
      <c r="A236" s="70" t="s">
        <v>139</v>
      </c>
      <c r="B236" s="26" t="s">
        <v>140</v>
      </c>
      <c r="C236" s="26">
        <v>2012</v>
      </c>
      <c r="D236" s="26">
        <v>39</v>
      </c>
      <c r="E236" s="26" t="s">
        <v>18</v>
      </c>
      <c r="F236" s="26">
        <v>125</v>
      </c>
      <c r="G236" s="26">
        <v>289</v>
      </c>
      <c r="H236" s="57">
        <f t="shared" si="4"/>
        <v>164</v>
      </c>
    </row>
  </sheetData>
  <autoFilter ref="A3:H236">
    <sortState ref="A3:H235">
      <sortCondition ref="E3:E235"/>
      <sortCondition ref="D3:D235"/>
      <sortCondition ref="C3:C235"/>
    </sortState>
  </autoFilter>
  <mergeCells count="9">
    <mergeCell ref="J7:S7"/>
    <mergeCell ref="J67:X67"/>
    <mergeCell ref="J68:X68"/>
    <mergeCell ref="A1:S1"/>
    <mergeCell ref="J3:S3"/>
    <mergeCell ref="J4:S4"/>
    <mergeCell ref="J5:S5"/>
    <mergeCell ref="J6:S6"/>
    <mergeCell ref="A2:H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Student Data</vt:lpstr>
      <vt:lpstr>Species Codes</vt:lpstr>
      <vt:lpstr>2012-2015 FALL ALL NDA</vt:lpstr>
      <vt:lpstr>Historical Data NDA</vt:lpstr>
      <vt:lpstr>All HF data drop, out, season</vt:lpstr>
      <vt:lpstr>'Historical Data NDA'!Print_Area</vt:lpstr>
      <vt:lpstr>'Student Data'!Print_Area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JMatthei</dc:creator>
  <cp:lastModifiedBy>Jenny Lola Hobson</cp:lastModifiedBy>
  <dcterms:created xsi:type="dcterms:W3CDTF">2015-12-03T15:54:25Z</dcterms:created>
  <dcterms:modified xsi:type="dcterms:W3CDTF">2016-11-01T17:50:19Z</dcterms:modified>
</cp:coreProperties>
</file>